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20" windowWidth="1942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110" i="1" l="1"/>
  <c r="G110" i="1"/>
  <c r="H110" i="1"/>
  <c r="I110" i="1"/>
  <c r="J110" i="1"/>
  <c r="L110" i="1"/>
  <c r="B197" i="1" l="1"/>
  <c r="A197" i="1"/>
  <c r="L196" i="1"/>
  <c r="J196" i="1"/>
  <c r="I196" i="1"/>
  <c r="H196" i="1"/>
  <c r="G196" i="1"/>
  <c r="F196" i="1"/>
  <c r="B187" i="1"/>
  <c r="A187" i="1"/>
  <c r="L186" i="1"/>
  <c r="L197" i="1" s="1"/>
  <c r="J186" i="1"/>
  <c r="J197" i="1" s="1"/>
  <c r="I186" i="1"/>
  <c r="I197" i="1" s="1"/>
  <c r="H186" i="1"/>
  <c r="H197" i="1" s="1"/>
  <c r="G186" i="1"/>
  <c r="G197" i="1" s="1"/>
  <c r="F186" i="1"/>
  <c r="F197" i="1" s="1"/>
  <c r="B178" i="1"/>
  <c r="A178" i="1"/>
  <c r="L177" i="1"/>
  <c r="J177" i="1"/>
  <c r="I177" i="1"/>
  <c r="H177" i="1"/>
  <c r="G177" i="1"/>
  <c r="F177" i="1"/>
  <c r="B168" i="1"/>
  <c r="A168" i="1"/>
  <c r="L167" i="1"/>
  <c r="L178" i="1" s="1"/>
  <c r="J167" i="1"/>
  <c r="J178" i="1" s="1"/>
  <c r="I167" i="1"/>
  <c r="I178" i="1" s="1"/>
  <c r="H167" i="1"/>
  <c r="H178" i="1" s="1"/>
  <c r="G167" i="1"/>
  <c r="G178" i="1" s="1"/>
  <c r="F167" i="1"/>
  <c r="F178" i="1" s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J159" i="1" s="1"/>
  <c r="I148" i="1"/>
  <c r="I159" i="1" s="1"/>
  <c r="H148" i="1"/>
  <c r="H159" i="1" s="1"/>
  <c r="G148" i="1"/>
  <c r="G159" i="1" s="1"/>
  <c r="F148" i="1"/>
  <c r="F159" i="1" s="1"/>
  <c r="B140" i="1"/>
  <c r="A140" i="1"/>
  <c r="L139" i="1"/>
  <c r="J139" i="1"/>
  <c r="I139" i="1"/>
  <c r="H139" i="1"/>
  <c r="G139" i="1"/>
  <c r="F139" i="1"/>
  <c r="B130" i="1"/>
  <c r="A130" i="1"/>
  <c r="L129" i="1"/>
  <c r="L140" i="1" s="1"/>
  <c r="J129" i="1"/>
  <c r="J140" i="1" s="1"/>
  <c r="I129" i="1"/>
  <c r="I140" i="1" s="1"/>
  <c r="H129" i="1"/>
  <c r="H140" i="1" s="1"/>
  <c r="G129" i="1"/>
  <c r="G140" i="1" s="1"/>
  <c r="F129" i="1"/>
  <c r="F140" i="1" s="1"/>
  <c r="B121" i="1"/>
  <c r="A121" i="1"/>
  <c r="L120" i="1"/>
  <c r="J120" i="1"/>
  <c r="I120" i="1"/>
  <c r="H120" i="1"/>
  <c r="G120" i="1"/>
  <c r="F120" i="1"/>
  <c r="B111" i="1"/>
  <c r="A111" i="1"/>
  <c r="L121" i="1"/>
  <c r="J121" i="1"/>
  <c r="I121" i="1"/>
  <c r="H121" i="1"/>
  <c r="G121" i="1"/>
  <c r="F121" i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F101" i="1" s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J82" i="1" s="1"/>
  <c r="I71" i="1"/>
  <c r="I82" i="1" s="1"/>
  <c r="H71" i="1"/>
  <c r="H82" i="1" s="1"/>
  <c r="G71" i="1"/>
  <c r="G82" i="1" s="1"/>
  <c r="F71" i="1"/>
  <c r="F82" i="1" s="1"/>
  <c r="B63" i="1"/>
  <c r="A63" i="1"/>
  <c r="L62" i="1"/>
  <c r="J62" i="1"/>
  <c r="I62" i="1"/>
  <c r="H62" i="1"/>
  <c r="G62" i="1"/>
  <c r="F62" i="1"/>
  <c r="B53" i="1"/>
  <c r="A53" i="1"/>
  <c r="L52" i="1"/>
  <c r="L63" i="1" s="1"/>
  <c r="J52" i="1"/>
  <c r="J63" i="1" s="1"/>
  <c r="I52" i="1"/>
  <c r="I63" i="1" s="1"/>
  <c r="H52" i="1"/>
  <c r="H63" i="1" s="1"/>
  <c r="G52" i="1"/>
  <c r="G63" i="1" s="1"/>
  <c r="F52" i="1"/>
  <c r="F63" i="1" s="1"/>
  <c r="B44" i="1"/>
  <c r="A44" i="1"/>
  <c r="L43" i="1"/>
  <c r="J43" i="1"/>
  <c r="I43" i="1"/>
  <c r="H43" i="1"/>
  <c r="G43" i="1"/>
  <c r="F43" i="1"/>
  <c r="B34" i="1"/>
  <c r="A34" i="1"/>
  <c r="L33" i="1"/>
  <c r="L44" i="1" s="1"/>
  <c r="J33" i="1"/>
  <c r="J44" i="1" s="1"/>
  <c r="I33" i="1"/>
  <c r="I44" i="1" s="1"/>
  <c r="H33" i="1"/>
  <c r="H44" i="1" s="1"/>
  <c r="G33" i="1"/>
  <c r="G44" i="1" s="1"/>
  <c r="F33" i="1"/>
  <c r="F44" i="1" s="1"/>
  <c r="B25" i="1"/>
  <c r="A25" i="1"/>
  <c r="L24" i="1"/>
  <c r="J24" i="1"/>
  <c r="I24" i="1"/>
  <c r="H24" i="1"/>
  <c r="G24" i="1"/>
  <c r="F24" i="1"/>
  <c r="B15" i="1"/>
  <c r="A15" i="1"/>
  <c r="L14" i="1"/>
  <c r="L25" i="1" s="1"/>
  <c r="L198" i="1" s="1"/>
  <c r="J14" i="1"/>
  <c r="J25" i="1" s="1"/>
  <c r="J198" i="1" s="1"/>
  <c r="I14" i="1"/>
  <c r="I25" i="1" s="1"/>
  <c r="I198" i="1" s="1"/>
  <c r="H14" i="1"/>
  <c r="H25" i="1" s="1"/>
  <c r="G14" i="1"/>
  <c r="G25" i="1" s="1"/>
  <c r="F14" i="1"/>
  <c r="F25" i="1" s="1"/>
  <c r="H198" i="1" l="1"/>
  <c r="F198" i="1"/>
  <c r="G198" i="1"/>
</calcChain>
</file>

<file path=xl/sharedStrings.xml><?xml version="1.0" encoding="utf-8"?>
<sst xmlns="http://schemas.openxmlformats.org/spreadsheetml/2006/main" count="323" uniqueCount="95">
  <si>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</si>
  <si>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</si>
  <si>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</si>
  <si>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</si>
  <si>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</si>
  <si>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</si>
  <si>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</si>
  <si>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</si>
  <si>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</si>
  <si>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</si>
  <si>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</si>
  <si>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</si>
  <si>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</si>
  <si>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</si>
  <si>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</si>
  <si>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</si>
  <si>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</si>
  <si>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</si>
  <si>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</si>
  <si>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</si>
  <si>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</si>
  <si>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</si>
  <si>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</si>
  <si>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</si>
  <si>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</si>
  <si>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</si>
  <si>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</si>
  <si>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</si>
  <si>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</si>
  <si>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</si>
  <si>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</si>
  <si>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</si>
  <si>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</si>
  <si>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</si>
  <si>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</si>
  <si>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</si>
  <si>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</si>
  <si>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</si>
  <si>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Орловская СОШ</t>
  </si>
  <si>
    <t>Директор</t>
  </si>
  <si>
    <t>Н.В.Самоличенко</t>
  </si>
  <si>
    <t>Кофейный напиток с молоком</t>
  </si>
  <si>
    <t>Каша рисовая вязкая молочная с маслом</t>
  </si>
  <si>
    <t>Чай с сахаром</t>
  </si>
  <si>
    <t>Хлеб пшеничный</t>
  </si>
  <si>
    <t>Хлеб ржаной</t>
  </si>
  <si>
    <t>Масло сливочное порциями</t>
  </si>
  <si>
    <t>Сыр твердых сортов порциями</t>
  </si>
  <si>
    <t>Йогурт</t>
  </si>
  <si>
    <t>53-19з-2020</t>
  </si>
  <si>
    <t>54-1з-2020</t>
  </si>
  <si>
    <t>54-23гн-2020</t>
  </si>
  <si>
    <t>Пром.</t>
  </si>
  <si>
    <t>Яйцо вареное</t>
  </si>
  <si>
    <t>54-6о-2020</t>
  </si>
  <si>
    <t>Котлета мясная с соусом</t>
  </si>
  <si>
    <t>Макароны отварные</t>
  </si>
  <si>
    <t>Салат из свежей капусты</t>
  </si>
  <si>
    <t>54-4м-2020</t>
  </si>
  <si>
    <t>54-1г-2020</t>
  </si>
  <si>
    <t>54-7з-2020</t>
  </si>
  <si>
    <t>54-2гн-2020</t>
  </si>
  <si>
    <t>Капуста тушеная с курицей</t>
  </si>
  <si>
    <t>Кофейный напиток</t>
  </si>
  <si>
    <t>Апельсин</t>
  </si>
  <si>
    <t>54-27м-2020</t>
  </si>
  <si>
    <t>Рыба тушеная в томате с овощами</t>
  </si>
  <si>
    <t>Картофельное пюре</t>
  </si>
  <si>
    <t>Чай с молоком</t>
  </si>
  <si>
    <t>Салат из свеклы с зеленым горошком</t>
  </si>
  <si>
    <t>54-10р-2020</t>
  </si>
  <si>
    <t>54-11г-2020</t>
  </si>
  <si>
    <t>54-4гн-2020</t>
  </si>
  <si>
    <t>Печень по-строгановски</t>
  </si>
  <si>
    <t>Каша гречневая рассыпчатая</t>
  </si>
  <si>
    <t>Чай с лимоном</t>
  </si>
  <si>
    <t>Яблоко</t>
  </si>
  <si>
    <t>54-18м-2020</t>
  </si>
  <si>
    <t>54-4г-2020</t>
  </si>
  <si>
    <t>54-3гн-2020</t>
  </si>
  <si>
    <t>Каша пшенная вязкая молочная с маслом</t>
  </si>
  <si>
    <t>54-6к-2020</t>
  </si>
  <si>
    <t>Тефтели мясные с соусом</t>
  </si>
  <si>
    <t>54-16м-2020</t>
  </si>
  <si>
    <t>Плов с курицей</t>
  </si>
  <si>
    <t>54-12м-2020</t>
  </si>
  <si>
    <t>Жаркое по-домашнему</t>
  </si>
  <si>
    <t>Винегрет</t>
  </si>
  <si>
    <t>Сок яблочный</t>
  </si>
  <si>
    <t>54-28м-2020</t>
  </si>
  <si>
    <t>54-16з-2020</t>
  </si>
  <si>
    <t>Какао со сгущенным молоком</t>
  </si>
  <si>
    <t>54-22гн-2020</t>
  </si>
  <si>
    <t>Мандарины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</si>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</sst>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0" sqref="L10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55" t="s">
        <v>38</v>
      </c>
      <c r="D1" s="56"/>
      <c r="E1" s="56"/>
      <c r="F1" s="12" t="s">
        <v>16</v>
      </c>
      <c r="G1" s="2" t="s">
        <v>17</v>
      </c>
      <c r="H1" s="57" t="s">
        <v>39</v>
      </c>
      <c r="I1" s="57"/>
      <c r="J1" s="57"/>
      <c r="K1" s="57"/>
    </row>
    <row r="2" spans="1:12" ht="18" x14ac:dyDescent="0.25">
      <c r="A2" s="35" t="s">
        <v>6</v>
      </c>
      <c r="C2" s="2"/>
      <c r="G2" s="2" t="s">
        <v>18</v>
      </c>
      <c r="H2" s="57" t="s">
        <v>40</v>
      </c>
      <c r="I2" s="57"/>
      <c r="J2" s="57"/>
      <c r="K2" s="57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1.5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6.03</v>
      </c>
      <c r="H6" s="40">
        <v>10.199999999999999</v>
      </c>
      <c r="I6" s="40">
        <v>42.98</v>
      </c>
      <c r="J6" s="40">
        <v>287.91000000000003</v>
      </c>
      <c r="K6" s="41">
        <v>191</v>
      </c>
      <c r="L6" s="40">
        <v>25.81</v>
      </c>
    </row>
    <row r="7" spans="1:12" ht="25" x14ac:dyDescent="0.35">
      <c r="A7" s="23"/>
      <c r="B7" s="15"/>
      <c r="C7" s="11"/>
      <c r="D7" s="7" t="s">
        <v>25</v>
      </c>
      <c r="E7" s="42" t="s">
        <v>46</v>
      </c>
      <c r="F7" s="43">
        <v>10</v>
      </c>
      <c r="G7" s="43">
        <v>0.08</v>
      </c>
      <c r="H7" s="43">
        <v>6.38</v>
      </c>
      <c r="I7" s="43">
        <v>0.12</v>
      </c>
      <c r="J7" s="43">
        <v>58.19</v>
      </c>
      <c r="K7" s="44" t="s">
        <v>49</v>
      </c>
      <c r="L7" s="43">
        <v>7.61</v>
      </c>
    </row>
    <row r="8" spans="1:12" ht="14.5" x14ac:dyDescent="0.35">
      <c r="A8" s="23"/>
      <c r="B8" s="15"/>
      <c r="C8" s="11"/>
      <c r="D8" s="7" t="s">
        <v>25</v>
      </c>
      <c r="E8" s="42" t="s">
        <v>47</v>
      </c>
      <c r="F8" s="43">
        <v>20</v>
      </c>
      <c r="G8" s="43">
        <v>4.3600000000000003</v>
      </c>
      <c r="H8" s="43">
        <v>5.19</v>
      </c>
      <c r="I8" s="43">
        <v>0</v>
      </c>
      <c r="J8" s="43">
        <v>64.17</v>
      </c>
      <c r="K8" s="44" t="s">
        <v>50</v>
      </c>
      <c r="L8" s="43">
        <v>12.9</v>
      </c>
    </row>
    <row r="9" spans="1:12" ht="14.5" customHeight="1" x14ac:dyDescent="0.35">
      <c r="A9" s="23"/>
      <c r="B9" s="15"/>
      <c r="C9" s="11"/>
      <c r="D9" s="7" t="s">
        <v>25</v>
      </c>
      <c r="E9" s="42" t="s">
        <v>53</v>
      </c>
      <c r="F9" s="43">
        <v>40</v>
      </c>
      <c r="G9" s="43">
        <v>4.78</v>
      </c>
      <c r="H9" s="43">
        <v>4.05</v>
      </c>
      <c r="I9" s="43">
        <v>0.25</v>
      </c>
      <c r="J9" s="43">
        <v>56.55</v>
      </c>
      <c r="K9" s="44" t="s">
        <v>54</v>
      </c>
      <c r="L9" s="43">
        <v>9</v>
      </c>
    </row>
    <row r="10" spans="1:12" ht="25" x14ac:dyDescent="0.35">
      <c r="A10" s="23"/>
      <c r="B10" s="15"/>
      <c r="C10" s="11"/>
      <c r="D10" s="7" t="s">
        <v>22</v>
      </c>
      <c r="E10" s="42" t="s">
        <v>41</v>
      </c>
      <c r="F10" s="43">
        <v>200</v>
      </c>
      <c r="G10" s="43">
        <v>3.87</v>
      </c>
      <c r="H10" s="43">
        <v>2.86</v>
      </c>
      <c r="I10" s="43">
        <v>11.19</v>
      </c>
      <c r="J10" s="43">
        <v>85.97</v>
      </c>
      <c r="K10" s="44" t="s">
        <v>51</v>
      </c>
      <c r="L10" s="43">
        <v>9.77</v>
      </c>
    </row>
    <row r="11" spans="1:12" ht="14.5" x14ac:dyDescent="0.35">
      <c r="A11" s="23"/>
      <c r="B11" s="15"/>
      <c r="C11" s="11"/>
      <c r="D11" s="7" t="s">
        <v>30</v>
      </c>
      <c r="E11" s="42" t="s">
        <v>44</v>
      </c>
      <c r="F11" s="43">
        <v>30</v>
      </c>
      <c r="G11" s="43">
        <v>2.14</v>
      </c>
      <c r="H11" s="43">
        <v>0.21</v>
      </c>
      <c r="I11" s="43">
        <v>13.43</v>
      </c>
      <c r="J11" s="43">
        <v>64.2</v>
      </c>
      <c r="K11" s="44" t="s">
        <v>52</v>
      </c>
      <c r="L11" s="43">
        <v>1.62</v>
      </c>
    </row>
    <row r="12" spans="1:12" ht="14.5" x14ac:dyDescent="0.35">
      <c r="A12" s="23"/>
      <c r="B12" s="15"/>
      <c r="C12" s="11"/>
      <c r="D12" s="7" t="s">
        <v>31</v>
      </c>
      <c r="E12" s="42" t="s">
        <v>45</v>
      </c>
      <c r="F12" s="43">
        <v>20</v>
      </c>
      <c r="G12" s="43">
        <v>1.24</v>
      </c>
      <c r="H12" s="43">
        <v>0.21</v>
      </c>
      <c r="I12" s="43">
        <v>6.08</v>
      </c>
      <c r="J12" s="43">
        <v>31.18</v>
      </c>
      <c r="K12" s="44" t="s">
        <v>52</v>
      </c>
      <c r="L12" s="43">
        <v>1.08</v>
      </c>
    </row>
    <row r="13" spans="1:12" ht="14.5" x14ac:dyDescent="0.35">
      <c r="A13" s="23"/>
      <c r="B13" s="15"/>
      <c r="C13" s="11"/>
      <c r="D13" s="51"/>
      <c r="E13" s="42"/>
      <c r="F13" s="43"/>
      <c r="G13" s="43"/>
      <c r="H13" s="43"/>
      <c r="I13" s="43"/>
      <c r="J13" s="43"/>
      <c r="K13" s="44"/>
      <c r="L13" s="43"/>
    </row>
    <row r="14" spans="1:12" ht="14.5" x14ac:dyDescent="0.35">
      <c r="A14" s="24"/>
      <c r="B14" s="17"/>
      <c r="C14" s="8"/>
      <c r="D14" s="18" t="s">
        <v>32</v>
      </c>
      <c r="E14" s="9"/>
      <c r="F14" s="19">
        <f>SUM(F6:F13)</f>
        <v>520</v>
      </c>
      <c r="G14" s="19">
        <f>SUM(G6:G13)</f>
        <v>22.5</v>
      </c>
      <c r="H14" s="19">
        <f>SUM(H6:H13)</f>
        <v>29.1</v>
      </c>
      <c r="I14" s="19">
        <f>SUM(I6:I13)</f>
        <v>74.05</v>
      </c>
      <c r="J14" s="19">
        <f>SUM(J6:J13)</f>
        <v>648.17000000000007</v>
      </c>
      <c r="K14" s="25"/>
      <c r="L14" s="19">
        <f>SUM(L6:L13)</f>
        <v>67.790000000000006</v>
      </c>
    </row>
    <row r="15" spans="1:12" ht="14.5" x14ac:dyDescent="0.3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42"/>
      <c r="F15" s="43"/>
      <c r="G15" s="43"/>
      <c r="H15" s="43"/>
      <c r="I15" s="43"/>
      <c r="J15" s="43"/>
      <c r="K15" s="44"/>
      <c r="L15" s="43"/>
    </row>
    <row r="16" spans="1:12" ht="14.5" x14ac:dyDescent="0.35">
      <c r="A16" s="23"/>
      <c r="B16" s="15"/>
      <c r="C16" s="11"/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4.5" x14ac:dyDescent="0.35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44"/>
      <c r="L17" s="43"/>
    </row>
    <row r="18" spans="1:12" ht="14.5" x14ac:dyDescent="0.3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4.5" x14ac:dyDescent="0.3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4.5" x14ac:dyDescent="0.3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4.5" x14ac:dyDescent="0.35">
      <c r="A21" s="23"/>
      <c r="B21" s="15"/>
      <c r="C21" s="11"/>
      <c r="D21" s="7" t="s">
        <v>31</v>
      </c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4.5" x14ac:dyDescent="0.35">
      <c r="A24" s="24"/>
      <c r="B24" s="17"/>
      <c r="C24" s="8"/>
      <c r="D24" s="18" t="s">
        <v>32</v>
      </c>
      <c r="E24" s="9"/>
      <c r="F24" s="19">
        <f>SUM(F15:F23)</f>
        <v>0</v>
      </c>
      <c r="G24" s="19">
        <f t="shared" ref="G24:J24" si="0">SUM(G15:G23)</f>
        <v>0</v>
      </c>
      <c r="H24" s="19">
        <f t="shared" si="0"/>
        <v>0</v>
      </c>
      <c r="I24" s="19">
        <f t="shared" si="0"/>
        <v>0</v>
      </c>
      <c r="J24" s="19">
        <f t="shared" si="0"/>
        <v>0</v>
      </c>
      <c r="K24" s="25"/>
      <c r="L24" s="19">
        <f t="shared" ref="L24" si="1">SUM(L15:L23)</f>
        <v>0</v>
      </c>
    </row>
    <row r="25" spans="1:12" ht="14.5" x14ac:dyDescent="0.25">
      <c r="A25" s="29">
        <f>A6</f>
        <v>1</v>
      </c>
      <c r="B25" s="30">
        <f>B6</f>
        <v>1</v>
      </c>
      <c r="C25" s="52" t="s">
        <v>4</v>
      </c>
      <c r="D25" s="53"/>
      <c r="E25" s="31"/>
      <c r="F25" s="32">
        <f>F14+F24</f>
        <v>520</v>
      </c>
      <c r="G25" s="32">
        <f t="shared" ref="G25:J25" si="2">G14+G24</f>
        <v>22.5</v>
      </c>
      <c r="H25" s="32">
        <f t="shared" si="2"/>
        <v>29.1</v>
      </c>
      <c r="I25" s="32">
        <f t="shared" si="2"/>
        <v>74.05</v>
      </c>
      <c r="J25" s="32">
        <f t="shared" si="2"/>
        <v>648.17000000000007</v>
      </c>
      <c r="K25" s="32"/>
      <c r="L25" s="32">
        <f t="shared" ref="L25" si="3">L14+L24</f>
        <v>67.790000000000006</v>
      </c>
    </row>
    <row r="26" spans="1:12" ht="25" x14ac:dyDescent="0.35">
      <c r="A26" s="14">
        <v>1</v>
      </c>
      <c r="B26" s="15">
        <v>2</v>
      </c>
      <c r="C26" s="22" t="s">
        <v>20</v>
      </c>
      <c r="D26" s="5" t="s">
        <v>21</v>
      </c>
      <c r="E26" s="39" t="s">
        <v>55</v>
      </c>
      <c r="F26" s="40">
        <v>150</v>
      </c>
      <c r="G26" s="40">
        <v>19.98</v>
      </c>
      <c r="H26" s="40">
        <v>19.690000000000001</v>
      </c>
      <c r="I26" s="40">
        <v>21.26</v>
      </c>
      <c r="J26" s="40">
        <v>342.13</v>
      </c>
      <c r="K26" s="41" t="s">
        <v>58</v>
      </c>
      <c r="L26" s="40">
        <v>39.03</v>
      </c>
    </row>
    <row r="27" spans="1:12" ht="14.5" x14ac:dyDescent="0.35">
      <c r="A27" s="14"/>
      <c r="B27" s="15"/>
      <c r="C27" s="11"/>
      <c r="D27" s="7" t="s">
        <v>28</v>
      </c>
      <c r="E27" s="42" t="s">
        <v>56</v>
      </c>
      <c r="F27" s="43">
        <v>200</v>
      </c>
      <c r="G27" s="43">
        <v>7.1</v>
      </c>
      <c r="H27" s="43">
        <v>6.56</v>
      </c>
      <c r="I27" s="43">
        <v>43.74</v>
      </c>
      <c r="J27" s="43">
        <v>262.39</v>
      </c>
      <c r="K27" s="44" t="s">
        <v>59</v>
      </c>
      <c r="L27" s="43">
        <v>14.15</v>
      </c>
    </row>
    <row r="28" spans="1:12" ht="14.5" x14ac:dyDescent="0.35">
      <c r="A28" s="14"/>
      <c r="B28" s="15"/>
      <c r="C28" s="11"/>
      <c r="D28" s="7" t="s">
        <v>25</v>
      </c>
      <c r="E28" s="42" t="s">
        <v>57</v>
      </c>
      <c r="F28" s="43">
        <v>100</v>
      </c>
      <c r="G28" s="43">
        <v>2.37</v>
      </c>
      <c r="H28" s="43">
        <v>8.93</v>
      </c>
      <c r="I28" s="43">
        <v>9.4600000000000009</v>
      </c>
      <c r="J28" s="43">
        <v>127.65</v>
      </c>
      <c r="K28" s="44" t="s">
        <v>60</v>
      </c>
      <c r="L28" s="43">
        <v>10.050000000000001</v>
      </c>
    </row>
    <row r="29" spans="1:12" ht="25" x14ac:dyDescent="0.35">
      <c r="A29" s="14"/>
      <c r="B29" s="15"/>
      <c r="C29" s="11"/>
      <c r="D29" s="7" t="s">
        <v>22</v>
      </c>
      <c r="E29" s="42" t="s">
        <v>43</v>
      </c>
      <c r="F29" s="43">
        <v>200</v>
      </c>
      <c r="G29" s="43">
        <v>0.19</v>
      </c>
      <c r="H29" s="43">
        <v>0.04</v>
      </c>
      <c r="I29" s="43">
        <v>6.42</v>
      </c>
      <c r="J29" s="43">
        <v>26.84</v>
      </c>
      <c r="K29" s="44" t="s">
        <v>61</v>
      </c>
      <c r="L29" s="43">
        <v>1.86</v>
      </c>
    </row>
    <row r="30" spans="1:12" ht="14.5" x14ac:dyDescent="0.35">
      <c r="A30" s="14"/>
      <c r="B30" s="15"/>
      <c r="C30" s="11"/>
      <c r="D30" s="7" t="s">
        <v>30</v>
      </c>
      <c r="E30" s="42" t="s">
        <v>44</v>
      </c>
      <c r="F30" s="43">
        <v>30</v>
      </c>
      <c r="G30" s="43">
        <v>2.14</v>
      </c>
      <c r="H30" s="43">
        <v>0.21</v>
      </c>
      <c r="I30" s="43">
        <v>13.43</v>
      </c>
      <c r="J30" s="43">
        <v>64.2</v>
      </c>
      <c r="K30" s="44" t="s">
        <v>52</v>
      </c>
      <c r="L30" s="43">
        <v>1.62</v>
      </c>
    </row>
    <row r="31" spans="1:12" ht="14.5" x14ac:dyDescent="0.35">
      <c r="A31" s="14"/>
      <c r="B31" s="15"/>
      <c r="C31" s="11"/>
      <c r="D31" s="7" t="s">
        <v>31</v>
      </c>
      <c r="E31" s="42" t="s">
        <v>45</v>
      </c>
      <c r="F31" s="43">
        <v>20</v>
      </c>
      <c r="G31" s="43">
        <v>1.24</v>
      </c>
      <c r="H31" s="43">
        <v>0.21</v>
      </c>
      <c r="I31" s="43">
        <v>6.08</v>
      </c>
      <c r="J31" s="43">
        <v>31.18</v>
      </c>
      <c r="K31" s="44" t="s">
        <v>52</v>
      </c>
      <c r="L31" s="43">
        <v>1.08</v>
      </c>
    </row>
    <row r="32" spans="1:12" ht="14.5" x14ac:dyDescent="0.3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4.5" x14ac:dyDescent="0.35">
      <c r="A33" s="16"/>
      <c r="B33" s="17"/>
      <c r="C33" s="8"/>
      <c r="D33" s="18" t="s">
        <v>32</v>
      </c>
      <c r="E33" s="9"/>
      <c r="F33" s="19">
        <f>SUM(F26:F32)</f>
        <v>700</v>
      </c>
      <c r="G33" s="19">
        <f t="shared" ref="G33" si="4">SUM(G26:G32)</f>
        <v>33.020000000000003</v>
      </c>
      <c r="H33" s="19">
        <f t="shared" ref="H33" si="5">SUM(H26:H32)</f>
        <v>35.64</v>
      </c>
      <c r="I33" s="19">
        <f t="shared" ref="I33" si="6">SUM(I26:I32)</f>
        <v>100.39</v>
      </c>
      <c r="J33" s="19">
        <f t="shared" ref="J33:L33" si="7">SUM(J26:J32)</f>
        <v>854.39</v>
      </c>
      <c r="K33" s="25"/>
      <c r="L33" s="19">
        <f t="shared" si="7"/>
        <v>67.790000000000006</v>
      </c>
    </row>
    <row r="34" spans="1:12" ht="14.5" x14ac:dyDescent="0.35">
      <c r="A34" s="13">
        <f>A26</f>
        <v>1</v>
      </c>
      <c r="B34" s="13">
        <f>B26</f>
        <v>2</v>
      </c>
      <c r="C34" s="10" t="s">
        <v>24</v>
      </c>
      <c r="D34" s="7" t="s">
        <v>25</v>
      </c>
      <c r="E34" s="42"/>
      <c r="F34" s="43"/>
      <c r="G34" s="43"/>
      <c r="H34" s="43"/>
      <c r="I34" s="43"/>
      <c r="J34" s="43"/>
      <c r="K34" s="44"/>
      <c r="L34" s="43"/>
    </row>
    <row r="35" spans="1:12" ht="14.5" x14ac:dyDescent="0.35">
      <c r="A35" s="14"/>
      <c r="B35" s="15"/>
      <c r="C35" s="11"/>
      <c r="D35" s="7" t="s">
        <v>26</v>
      </c>
      <c r="E35" s="42"/>
      <c r="F35" s="43"/>
      <c r="G35" s="43"/>
      <c r="H35" s="43"/>
      <c r="I35" s="43"/>
      <c r="J35" s="43"/>
      <c r="K35" s="44"/>
      <c r="L35" s="43"/>
    </row>
    <row r="36" spans="1:12" ht="14.5" x14ac:dyDescent="0.35">
      <c r="A36" s="14"/>
      <c r="B36" s="15"/>
      <c r="C36" s="11"/>
      <c r="D36" s="7" t="s">
        <v>27</v>
      </c>
      <c r="E36" s="42"/>
      <c r="F36" s="43"/>
      <c r="G36" s="43"/>
      <c r="H36" s="43"/>
      <c r="I36" s="43"/>
      <c r="J36" s="43"/>
      <c r="K36" s="44"/>
      <c r="L36" s="43"/>
    </row>
    <row r="37" spans="1:12" ht="14.5" x14ac:dyDescent="0.35">
      <c r="A37" s="14"/>
      <c r="B37" s="15"/>
      <c r="C37" s="11"/>
      <c r="D37" s="7" t="s">
        <v>28</v>
      </c>
      <c r="E37" s="42"/>
      <c r="F37" s="43"/>
      <c r="G37" s="43"/>
      <c r="H37" s="43"/>
      <c r="I37" s="43"/>
      <c r="J37" s="43"/>
      <c r="K37" s="44"/>
      <c r="L37" s="43"/>
    </row>
    <row r="38" spans="1:12" ht="14.5" x14ac:dyDescent="0.35">
      <c r="A38" s="14"/>
      <c r="B38" s="15"/>
      <c r="C38" s="11"/>
      <c r="D38" s="7" t="s">
        <v>29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30</v>
      </c>
      <c r="E39" s="42"/>
      <c r="F39" s="43"/>
      <c r="G39" s="43"/>
      <c r="H39" s="43"/>
      <c r="I39" s="43"/>
      <c r="J39" s="43"/>
      <c r="K39" s="44"/>
      <c r="L39" s="43"/>
    </row>
    <row r="40" spans="1:12" ht="14.5" x14ac:dyDescent="0.35">
      <c r="A40" s="14"/>
      <c r="B40" s="15"/>
      <c r="C40" s="11"/>
      <c r="D40" s="7" t="s">
        <v>31</v>
      </c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4.5" x14ac:dyDescent="0.35">
      <c r="A43" s="16"/>
      <c r="B43" s="17"/>
      <c r="C43" s="8"/>
      <c r="D43" s="18" t="s">
        <v>32</v>
      </c>
      <c r="E43" s="9"/>
      <c r="F43" s="19">
        <f>SUM(F34:F42)</f>
        <v>0</v>
      </c>
      <c r="G43" s="19">
        <f t="shared" ref="G43" si="8">SUM(G34:G42)</f>
        <v>0</v>
      </c>
      <c r="H43" s="19">
        <f t="shared" ref="H43" si="9">SUM(H34:H42)</f>
        <v>0</v>
      </c>
      <c r="I43" s="19">
        <f t="shared" ref="I43" si="10">SUM(I34:I42)</f>
        <v>0</v>
      </c>
      <c r="J43" s="19">
        <f t="shared" ref="J43:L43" si="11">SUM(J34:J42)</f>
        <v>0</v>
      </c>
      <c r="K43" s="25"/>
      <c r="L43" s="19">
        <f t="shared" si="11"/>
        <v>0</v>
      </c>
    </row>
    <row r="44" spans="1:12" ht="15.75" customHeight="1" x14ac:dyDescent="0.25">
      <c r="A44" s="33">
        <f>A26</f>
        <v>1</v>
      </c>
      <c r="B44" s="33">
        <f>B26</f>
        <v>2</v>
      </c>
      <c r="C44" s="52" t="s">
        <v>4</v>
      </c>
      <c r="D44" s="53"/>
      <c r="E44" s="31"/>
      <c r="F44" s="32">
        <f>F33+F43</f>
        <v>700</v>
      </c>
      <c r="G44" s="32">
        <f t="shared" ref="G44" si="12">G33+G43</f>
        <v>33.020000000000003</v>
      </c>
      <c r="H44" s="32">
        <f t="shared" ref="H44" si="13">H33+H43</f>
        <v>35.64</v>
      </c>
      <c r="I44" s="32">
        <f t="shared" ref="I44" si="14">I33+I43</f>
        <v>100.39</v>
      </c>
      <c r="J44" s="32">
        <f t="shared" ref="J44:L44" si="15">J33+J43</f>
        <v>854.39</v>
      </c>
      <c r="K44" s="32"/>
      <c r="L44" s="32">
        <f t="shared" si="15"/>
        <v>67.790000000000006</v>
      </c>
    </row>
    <row r="45" spans="1:12" ht="25" x14ac:dyDescent="0.35">
      <c r="A45" s="20">
        <v>1</v>
      </c>
      <c r="B45" s="21">
        <v>3</v>
      </c>
      <c r="C45" s="22" t="s">
        <v>20</v>
      </c>
      <c r="D45" s="5" t="s">
        <v>21</v>
      </c>
      <c r="E45" s="39" t="s">
        <v>62</v>
      </c>
      <c r="F45" s="40">
        <v>200</v>
      </c>
      <c r="G45" s="40">
        <v>16.82</v>
      </c>
      <c r="H45" s="40">
        <v>8.2200000000000006</v>
      </c>
      <c r="I45" s="40">
        <v>10.41</v>
      </c>
      <c r="J45" s="40">
        <v>182.98</v>
      </c>
      <c r="K45" s="41" t="s">
        <v>65</v>
      </c>
      <c r="L45" s="40">
        <v>29.03</v>
      </c>
    </row>
    <row r="46" spans="1:12" ht="14.5" x14ac:dyDescent="0.3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3.6</v>
      </c>
      <c r="H46" s="43">
        <v>2.67</v>
      </c>
      <c r="I46" s="43">
        <v>29.2</v>
      </c>
      <c r="J46" s="43">
        <v>155.19999999999999</v>
      </c>
      <c r="K46" s="44">
        <v>379</v>
      </c>
      <c r="L46" s="43">
        <v>2.81</v>
      </c>
    </row>
    <row r="47" spans="1:12" ht="14.5" x14ac:dyDescent="0.35">
      <c r="A47" s="23"/>
      <c r="B47" s="15"/>
      <c r="C47" s="11"/>
      <c r="D47" s="7" t="s">
        <v>30</v>
      </c>
      <c r="E47" s="42" t="s">
        <v>44</v>
      </c>
      <c r="F47" s="43">
        <v>30</v>
      </c>
      <c r="G47" s="43">
        <v>2.14</v>
      </c>
      <c r="H47" s="43">
        <v>0.21</v>
      </c>
      <c r="I47" s="43">
        <v>13.43</v>
      </c>
      <c r="J47" s="43">
        <v>64.2</v>
      </c>
      <c r="K47" s="44" t="s">
        <v>52</v>
      </c>
      <c r="L47" s="43">
        <v>1.62</v>
      </c>
    </row>
    <row r="48" spans="1:12" ht="14.5" x14ac:dyDescent="0.35">
      <c r="A48" s="23"/>
      <c r="B48" s="15"/>
      <c r="C48" s="11"/>
      <c r="D48" s="7" t="s">
        <v>31</v>
      </c>
      <c r="E48" s="42" t="s">
        <v>45</v>
      </c>
      <c r="F48" s="43">
        <v>20</v>
      </c>
      <c r="G48" s="43">
        <v>1.24</v>
      </c>
      <c r="H48" s="43">
        <v>0.21</v>
      </c>
      <c r="I48" s="43">
        <v>6.08</v>
      </c>
      <c r="J48" s="43">
        <v>31.18</v>
      </c>
      <c r="K48" s="44" t="s">
        <v>52</v>
      </c>
      <c r="L48" s="43">
        <v>1.08</v>
      </c>
    </row>
    <row r="49" spans="1:12" ht="14.5" x14ac:dyDescent="0.35">
      <c r="A49" s="23"/>
      <c r="B49" s="15"/>
      <c r="C49" s="11"/>
      <c r="D49" s="7" t="s">
        <v>23</v>
      </c>
      <c r="E49" s="42" t="s">
        <v>64</v>
      </c>
      <c r="F49" s="43">
        <v>200</v>
      </c>
      <c r="G49" s="43">
        <v>1.69</v>
      </c>
      <c r="H49" s="43">
        <v>0.35</v>
      </c>
      <c r="I49" s="43">
        <v>14.74</v>
      </c>
      <c r="J49" s="43">
        <v>68.900000000000006</v>
      </c>
      <c r="K49" s="44" t="s">
        <v>52</v>
      </c>
      <c r="L49" s="43">
        <v>33.25</v>
      </c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4.5" x14ac:dyDescent="0.35">
      <c r="A52" s="24"/>
      <c r="B52" s="17"/>
      <c r="C52" s="8"/>
      <c r="D52" s="18" t="s">
        <v>32</v>
      </c>
      <c r="E52" s="9"/>
      <c r="F52" s="19">
        <f>SUM(F45:F51)</f>
        <v>650</v>
      </c>
      <c r="G52" s="19">
        <f t="shared" ref="G52" si="16">SUM(G45:G51)</f>
        <v>25.490000000000002</v>
      </c>
      <c r="H52" s="19">
        <f t="shared" ref="H52" si="17">SUM(H45:H51)</f>
        <v>11.660000000000002</v>
      </c>
      <c r="I52" s="19">
        <f t="shared" ref="I52" si="18">SUM(I45:I51)</f>
        <v>73.86</v>
      </c>
      <c r="J52" s="19">
        <f t="shared" ref="J52:L52" si="19">SUM(J45:J51)</f>
        <v>502.45999999999992</v>
      </c>
      <c r="K52" s="25"/>
      <c r="L52" s="19">
        <f t="shared" si="19"/>
        <v>67.789999999999992</v>
      </c>
    </row>
    <row r="53" spans="1:12" ht="14.5" x14ac:dyDescent="0.35">
      <c r="A53" s="26">
        <f>A45</f>
        <v>1</v>
      </c>
      <c r="B53" s="13">
        <f>B45</f>
        <v>3</v>
      </c>
      <c r="C53" s="10" t="s">
        <v>24</v>
      </c>
      <c r="D53" s="7" t="s">
        <v>25</v>
      </c>
      <c r="E53" s="42"/>
      <c r="F53" s="43"/>
      <c r="G53" s="43"/>
      <c r="H53" s="43"/>
      <c r="I53" s="43"/>
      <c r="J53" s="43"/>
      <c r="K53" s="44"/>
      <c r="L53" s="43"/>
    </row>
    <row r="54" spans="1:12" ht="14.5" x14ac:dyDescent="0.35">
      <c r="A54" s="23"/>
      <c r="B54" s="15"/>
      <c r="C54" s="11"/>
      <c r="D54" s="7" t="s">
        <v>26</v>
      </c>
      <c r="E54" s="42"/>
      <c r="F54" s="43"/>
      <c r="G54" s="43"/>
      <c r="H54" s="43"/>
      <c r="I54" s="43"/>
      <c r="J54" s="43"/>
      <c r="K54" s="44"/>
      <c r="L54" s="43"/>
    </row>
    <row r="55" spans="1:12" ht="14.5" x14ac:dyDescent="0.35">
      <c r="A55" s="23"/>
      <c r="B55" s="15"/>
      <c r="C55" s="11"/>
      <c r="D55" s="7" t="s">
        <v>27</v>
      </c>
      <c r="E55" s="42"/>
      <c r="F55" s="43"/>
      <c r="G55" s="43"/>
      <c r="H55" s="43"/>
      <c r="I55" s="43"/>
      <c r="J55" s="43"/>
      <c r="K55" s="44"/>
      <c r="L55" s="43"/>
    </row>
    <row r="56" spans="1:12" ht="14.5" x14ac:dyDescent="0.35">
      <c r="A56" s="23"/>
      <c r="B56" s="15"/>
      <c r="C56" s="11"/>
      <c r="D56" s="7" t="s">
        <v>28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29</v>
      </c>
      <c r="E57" s="42"/>
      <c r="F57" s="43"/>
      <c r="G57" s="43"/>
      <c r="H57" s="43"/>
      <c r="I57" s="43"/>
      <c r="J57" s="43"/>
      <c r="K57" s="44"/>
      <c r="L57" s="43"/>
    </row>
    <row r="58" spans="1:12" ht="14.5" x14ac:dyDescent="0.35">
      <c r="A58" s="23"/>
      <c r="B58" s="15"/>
      <c r="C58" s="11"/>
      <c r="D58" s="7" t="s">
        <v>30</v>
      </c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7" t="s">
        <v>31</v>
      </c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4.5" x14ac:dyDescent="0.35">
      <c r="A62" s="24"/>
      <c r="B62" s="17"/>
      <c r="C62" s="8"/>
      <c r="D62" s="18" t="s">
        <v>32</v>
      </c>
      <c r="E62" s="9"/>
      <c r="F62" s="19">
        <f>SUM(F53:F61)</f>
        <v>0</v>
      </c>
      <c r="G62" s="19">
        <f t="shared" ref="G62" si="20">SUM(G53:G61)</f>
        <v>0</v>
      </c>
      <c r="H62" s="19">
        <f t="shared" ref="H62" si="21">SUM(H53:H61)</f>
        <v>0</v>
      </c>
      <c r="I62" s="19">
        <f t="shared" ref="I62" si="22">SUM(I53:I61)</f>
        <v>0</v>
      </c>
      <c r="J62" s="19">
        <f t="shared" ref="J62:L62" si="23">SUM(J53:J61)</f>
        <v>0</v>
      </c>
      <c r="K62" s="25"/>
      <c r="L62" s="19">
        <f t="shared" si="23"/>
        <v>0</v>
      </c>
    </row>
    <row r="63" spans="1:12" ht="15.75" customHeight="1" x14ac:dyDescent="0.25">
      <c r="A63" s="29">
        <f>A45</f>
        <v>1</v>
      </c>
      <c r="B63" s="30">
        <f>B45</f>
        <v>3</v>
      </c>
      <c r="C63" s="52" t="s">
        <v>4</v>
      </c>
      <c r="D63" s="53"/>
      <c r="E63" s="31"/>
      <c r="F63" s="32">
        <f>F52+F62</f>
        <v>650</v>
      </c>
      <c r="G63" s="32">
        <f t="shared" ref="G63" si="24">G52+G62</f>
        <v>25.490000000000002</v>
      </c>
      <c r="H63" s="32">
        <f t="shared" ref="H63" si="25">H52+H62</f>
        <v>11.660000000000002</v>
      </c>
      <c r="I63" s="32">
        <f t="shared" ref="I63" si="26">I52+I62</f>
        <v>73.86</v>
      </c>
      <c r="J63" s="32">
        <f t="shared" ref="J63:L63" si="27">J52+J62</f>
        <v>502.45999999999992</v>
      </c>
      <c r="K63" s="32"/>
      <c r="L63" s="32">
        <f t="shared" si="27"/>
        <v>67.789999999999992</v>
      </c>
    </row>
    <row r="64" spans="1:12" ht="25" x14ac:dyDescent="0.35">
      <c r="A64" s="20">
        <v>1</v>
      </c>
      <c r="B64" s="21">
        <v>4</v>
      </c>
      <c r="C64" s="22" t="s">
        <v>20</v>
      </c>
      <c r="D64" s="5" t="s">
        <v>21</v>
      </c>
      <c r="E64" s="39" t="s">
        <v>66</v>
      </c>
      <c r="F64" s="40">
        <v>100</v>
      </c>
      <c r="G64" s="40">
        <v>16.27</v>
      </c>
      <c r="H64" s="40">
        <v>11.3</v>
      </c>
      <c r="I64" s="40">
        <v>6.29</v>
      </c>
      <c r="J64" s="40">
        <v>191.91</v>
      </c>
      <c r="K64" s="41" t="s">
        <v>70</v>
      </c>
      <c r="L64" s="40">
        <v>32.29</v>
      </c>
    </row>
    <row r="65" spans="1:12" ht="25" x14ac:dyDescent="0.35">
      <c r="A65" s="23"/>
      <c r="B65" s="15"/>
      <c r="C65" s="11"/>
      <c r="D65" s="7" t="s">
        <v>28</v>
      </c>
      <c r="E65" s="42" t="s">
        <v>67</v>
      </c>
      <c r="F65" s="43">
        <v>200</v>
      </c>
      <c r="G65" s="43">
        <v>4.0999999999999996</v>
      </c>
      <c r="H65" s="43">
        <v>7.07</v>
      </c>
      <c r="I65" s="43">
        <v>26.43</v>
      </c>
      <c r="J65" s="43">
        <v>185.81</v>
      </c>
      <c r="K65" s="44" t="s">
        <v>71</v>
      </c>
      <c r="L65" s="43">
        <v>17.23</v>
      </c>
    </row>
    <row r="66" spans="1:12" ht="14.5" x14ac:dyDescent="0.35">
      <c r="A66" s="23"/>
      <c r="B66" s="15"/>
      <c r="C66" s="11"/>
      <c r="D66" s="7" t="s">
        <v>25</v>
      </c>
      <c r="E66" s="42" t="s">
        <v>69</v>
      </c>
      <c r="F66" s="43">
        <v>100</v>
      </c>
      <c r="G66" s="43">
        <v>1.58</v>
      </c>
      <c r="H66" s="43">
        <v>6.01</v>
      </c>
      <c r="I66" s="43">
        <v>7.48</v>
      </c>
      <c r="J66" s="43">
        <v>90.44</v>
      </c>
      <c r="K66" s="44">
        <v>58</v>
      </c>
      <c r="L66" s="43">
        <v>6.87</v>
      </c>
    </row>
    <row r="67" spans="1:12" ht="25" x14ac:dyDescent="0.35">
      <c r="A67" s="23"/>
      <c r="B67" s="15"/>
      <c r="C67" s="11"/>
      <c r="D67" s="7" t="s">
        <v>22</v>
      </c>
      <c r="E67" s="42" t="s">
        <v>68</v>
      </c>
      <c r="F67" s="43">
        <v>200</v>
      </c>
      <c r="G67" s="43">
        <v>1.55</v>
      </c>
      <c r="H67" s="43">
        <v>1.1399999999999999</v>
      </c>
      <c r="I67" s="43">
        <v>8.6</v>
      </c>
      <c r="J67" s="43">
        <v>50.93</v>
      </c>
      <c r="K67" s="44" t="s">
        <v>72</v>
      </c>
      <c r="L67" s="43">
        <v>8.6999999999999993</v>
      </c>
    </row>
    <row r="68" spans="1:12" ht="14.5" x14ac:dyDescent="0.35">
      <c r="A68" s="23"/>
      <c r="B68" s="15"/>
      <c r="C68" s="11"/>
      <c r="D68" s="7" t="s">
        <v>30</v>
      </c>
      <c r="E68" s="42" t="s">
        <v>44</v>
      </c>
      <c r="F68" s="43">
        <v>30</v>
      </c>
      <c r="G68" s="43">
        <v>2.14</v>
      </c>
      <c r="H68" s="43">
        <v>0.21</v>
      </c>
      <c r="I68" s="43">
        <v>13.43</v>
      </c>
      <c r="J68" s="43">
        <v>64.2</v>
      </c>
      <c r="K68" s="44" t="s">
        <v>52</v>
      </c>
      <c r="L68" s="43">
        <v>1.62</v>
      </c>
    </row>
    <row r="69" spans="1:12" ht="14.5" x14ac:dyDescent="0.35">
      <c r="A69" s="23"/>
      <c r="B69" s="15"/>
      <c r="C69" s="11"/>
      <c r="D69" s="7" t="s">
        <v>31</v>
      </c>
      <c r="E69" s="42" t="s">
        <v>45</v>
      </c>
      <c r="F69" s="43">
        <v>20</v>
      </c>
      <c r="G69" s="43">
        <v>1.24</v>
      </c>
      <c r="H69" s="43">
        <v>0.21</v>
      </c>
      <c r="I69" s="43">
        <v>6.08</v>
      </c>
      <c r="J69" s="43">
        <v>31.18</v>
      </c>
      <c r="K69" s="44" t="s">
        <v>52</v>
      </c>
      <c r="L69" s="43">
        <v>1.08</v>
      </c>
    </row>
    <row r="70" spans="1:12" ht="14.5" x14ac:dyDescent="0.3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4.5" x14ac:dyDescent="0.35">
      <c r="A71" s="24"/>
      <c r="B71" s="17"/>
      <c r="C71" s="8"/>
      <c r="D71" s="18" t="s">
        <v>32</v>
      </c>
      <c r="E71" s="9"/>
      <c r="F71" s="19">
        <f>SUM(F64:F70)</f>
        <v>650</v>
      </c>
      <c r="G71" s="19">
        <f t="shared" ref="G71" si="28">SUM(G64:G70)</f>
        <v>26.879999999999995</v>
      </c>
      <c r="H71" s="19">
        <f t="shared" ref="H71" si="29">SUM(H64:H70)</f>
        <v>25.940000000000005</v>
      </c>
      <c r="I71" s="19">
        <f t="shared" ref="I71" si="30">SUM(I64:I70)</f>
        <v>68.31</v>
      </c>
      <c r="J71" s="19">
        <f t="shared" ref="J71:L71" si="31">SUM(J64:J70)</f>
        <v>614.47</v>
      </c>
      <c r="K71" s="25"/>
      <c r="L71" s="19">
        <f t="shared" si="31"/>
        <v>67.789999999999992</v>
      </c>
    </row>
    <row r="72" spans="1:12" ht="14.5" x14ac:dyDescent="0.35">
      <c r="A72" s="26">
        <f>A64</f>
        <v>1</v>
      </c>
      <c r="B72" s="13">
        <f>B64</f>
        <v>4</v>
      </c>
      <c r="C72" s="10" t="s">
        <v>24</v>
      </c>
      <c r="D72" s="7" t="s">
        <v>25</v>
      </c>
      <c r="E72" s="42"/>
      <c r="F72" s="43"/>
      <c r="G72" s="43"/>
      <c r="H72" s="43"/>
      <c r="I72" s="43"/>
      <c r="J72" s="43"/>
      <c r="K72" s="44"/>
      <c r="L72" s="43"/>
    </row>
    <row r="73" spans="1:12" ht="14.5" x14ac:dyDescent="0.35">
      <c r="A73" s="23"/>
      <c r="B73" s="15"/>
      <c r="C73" s="11"/>
      <c r="D73" s="7" t="s">
        <v>26</v>
      </c>
      <c r="E73" s="42"/>
      <c r="F73" s="43"/>
      <c r="G73" s="43"/>
      <c r="H73" s="43"/>
      <c r="I73" s="43"/>
      <c r="J73" s="43"/>
      <c r="K73" s="44"/>
      <c r="L73" s="43"/>
    </row>
    <row r="74" spans="1:12" ht="14.5" x14ac:dyDescent="0.3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  <c r="L74" s="43"/>
    </row>
    <row r="75" spans="1:12" ht="14.5" x14ac:dyDescent="0.35">
      <c r="A75" s="23"/>
      <c r="B75" s="15"/>
      <c r="C75" s="11"/>
      <c r="D75" s="7" t="s">
        <v>28</v>
      </c>
      <c r="E75" s="42"/>
      <c r="F75" s="43"/>
      <c r="G75" s="43"/>
      <c r="H75" s="43"/>
      <c r="I75" s="43"/>
      <c r="J75" s="43"/>
      <c r="K75" s="44"/>
      <c r="L75" s="43"/>
    </row>
    <row r="76" spans="1:12" ht="14.5" x14ac:dyDescent="0.35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4.5" x14ac:dyDescent="0.35">
      <c r="A78" s="23"/>
      <c r="B78" s="15"/>
      <c r="C78" s="11"/>
      <c r="D78" s="7" t="s">
        <v>31</v>
      </c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4.5" x14ac:dyDescent="0.35">
      <c r="A81" s="24"/>
      <c r="B81" s="17"/>
      <c r="C81" s="8"/>
      <c r="D81" s="18" t="s">
        <v>32</v>
      </c>
      <c r="E81" s="9"/>
      <c r="F81" s="19">
        <f>SUM(F72:F80)</f>
        <v>0</v>
      </c>
      <c r="G81" s="19">
        <f t="shared" ref="G81" si="32">SUM(G72:G80)</f>
        <v>0</v>
      </c>
      <c r="H81" s="19">
        <f t="shared" ref="H81" si="33">SUM(H72:H80)</f>
        <v>0</v>
      </c>
      <c r="I81" s="19">
        <f t="shared" ref="I81" si="34">SUM(I72:I80)</f>
        <v>0</v>
      </c>
      <c r="J81" s="19">
        <f t="shared" ref="J81:L81" si="35">SUM(J72:J80)</f>
        <v>0</v>
      </c>
      <c r="K81" s="25"/>
      <c r="L81" s="19">
        <f t="shared" si="35"/>
        <v>0</v>
      </c>
    </row>
    <row r="82" spans="1:12" ht="15.75" customHeight="1" x14ac:dyDescent="0.25">
      <c r="A82" s="29">
        <f>A64</f>
        <v>1</v>
      </c>
      <c r="B82" s="30">
        <f>B64</f>
        <v>4</v>
      </c>
      <c r="C82" s="52" t="s">
        <v>4</v>
      </c>
      <c r="D82" s="53"/>
      <c r="E82" s="31"/>
      <c r="F82" s="32">
        <f>F71+F81</f>
        <v>650</v>
      </c>
      <c r="G82" s="32">
        <f t="shared" ref="G82" si="36">G71+G81</f>
        <v>26.879999999999995</v>
      </c>
      <c r="H82" s="32">
        <f t="shared" ref="H82" si="37">H71+H81</f>
        <v>25.940000000000005</v>
      </c>
      <c r="I82" s="32">
        <f t="shared" ref="I82" si="38">I71+I81</f>
        <v>68.31</v>
      </c>
      <c r="J82" s="32">
        <f t="shared" ref="J82:L82" si="39">J71+J81</f>
        <v>614.47</v>
      </c>
      <c r="K82" s="32"/>
      <c r="L82" s="32">
        <f t="shared" si="39"/>
        <v>67.789999999999992</v>
      </c>
    </row>
    <row r="83" spans="1:12" ht="25" x14ac:dyDescent="0.35">
      <c r="A83" s="20">
        <v>1</v>
      </c>
      <c r="B83" s="21">
        <v>5</v>
      </c>
      <c r="C83" s="22" t="s">
        <v>20</v>
      </c>
      <c r="D83" s="5" t="s">
        <v>21</v>
      </c>
      <c r="E83" s="39" t="s">
        <v>73</v>
      </c>
      <c r="F83" s="40">
        <v>100</v>
      </c>
      <c r="G83" s="40">
        <v>16.739999999999998</v>
      </c>
      <c r="H83" s="40">
        <v>15.88</v>
      </c>
      <c r="I83" s="40">
        <v>6.66</v>
      </c>
      <c r="J83" s="40">
        <v>236.48</v>
      </c>
      <c r="K83" s="41" t="s">
        <v>77</v>
      </c>
      <c r="L83" s="40">
        <v>33.159999999999997</v>
      </c>
    </row>
    <row r="84" spans="1:12" ht="14.5" x14ac:dyDescent="0.35">
      <c r="A84" s="23"/>
      <c r="B84" s="15"/>
      <c r="C84" s="11"/>
      <c r="D84" s="7" t="s">
        <v>28</v>
      </c>
      <c r="E84" s="42" t="s">
        <v>74</v>
      </c>
      <c r="F84" s="43">
        <v>200</v>
      </c>
      <c r="G84" s="43">
        <v>10.97</v>
      </c>
      <c r="H84" s="43">
        <v>8.4499999999999993</v>
      </c>
      <c r="I84" s="43">
        <v>47.91</v>
      </c>
      <c r="J84" s="43">
        <v>311.61</v>
      </c>
      <c r="K84" s="44" t="s">
        <v>78</v>
      </c>
      <c r="L84" s="43">
        <v>9.58</v>
      </c>
    </row>
    <row r="85" spans="1:12" ht="25" x14ac:dyDescent="0.35">
      <c r="A85" s="23"/>
      <c r="B85" s="15"/>
      <c r="C85" s="11"/>
      <c r="D85" s="7" t="s">
        <v>22</v>
      </c>
      <c r="E85" s="42" t="s">
        <v>75</v>
      </c>
      <c r="F85" s="43">
        <v>200</v>
      </c>
      <c r="G85" s="43">
        <v>0.25</v>
      </c>
      <c r="H85" s="43">
        <v>0.05</v>
      </c>
      <c r="I85" s="43">
        <v>6.61</v>
      </c>
      <c r="J85" s="43">
        <v>27.9</v>
      </c>
      <c r="K85" s="44" t="s">
        <v>79</v>
      </c>
      <c r="L85" s="43">
        <v>5</v>
      </c>
    </row>
    <row r="86" spans="1:12" ht="14.5" x14ac:dyDescent="0.35">
      <c r="A86" s="23"/>
      <c r="B86" s="15"/>
      <c r="C86" s="11"/>
      <c r="D86" s="7" t="s">
        <v>30</v>
      </c>
      <c r="E86" s="42" t="s">
        <v>44</v>
      </c>
      <c r="F86" s="43">
        <v>30</v>
      </c>
      <c r="G86" s="43">
        <v>2.14</v>
      </c>
      <c r="H86" s="43">
        <v>0.21</v>
      </c>
      <c r="I86" s="43">
        <v>13.43</v>
      </c>
      <c r="J86" s="43">
        <v>64.2</v>
      </c>
      <c r="K86" s="44" t="s">
        <v>52</v>
      </c>
      <c r="L86" s="43">
        <v>1.62</v>
      </c>
    </row>
    <row r="87" spans="1:12" ht="14.5" x14ac:dyDescent="0.35">
      <c r="A87" s="23"/>
      <c r="B87" s="15"/>
      <c r="C87" s="11"/>
      <c r="D87" s="7" t="s">
        <v>31</v>
      </c>
      <c r="E87" s="42" t="s">
        <v>45</v>
      </c>
      <c r="F87" s="43">
        <v>20</v>
      </c>
      <c r="G87" s="43">
        <v>1.24</v>
      </c>
      <c r="H87" s="43">
        <v>0.21</v>
      </c>
      <c r="I87" s="43">
        <v>6.08</v>
      </c>
      <c r="J87" s="43">
        <v>31.18</v>
      </c>
      <c r="K87" s="44" t="s">
        <v>52</v>
      </c>
      <c r="L87" s="43">
        <v>1.08</v>
      </c>
    </row>
    <row r="88" spans="1:12" ht="14.5" x14ac:dyDescent="0.35">
      <c r="A88" s="23"/>
      <c r="B88" s="15"/>
      <c r="C88" s="11"/>
      <c r="D88" s="7" t="s">
        <v>23</v>
      </c>
      <c r="E88" s="42" t="s">
        <v>76</v>
      </c>
      <c r="F88" s="43">
        <v>200</v>
      </c>
      <c r="G88" s="43">
        <v>0.75</v>
      </c>
      <c r="H88" s="43">
        <v>0.7</v>
      </c>
      <c r="I88" s="43">
        <v>17.84</v>
      </c>
      <c r="J88" s="43">
        <v>80.69</v>
      </c>
      <c r="K88" s="44" t="s">
        <v>52</v>
      </c>
      <c r="L88" s="43">
        <v>17.350000000000001</v>
      </c>
    </row>
    <row r="89" spans="1:12" ht="14.5" x14ac:dyDescent="0.3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4.5" x14ac:dyDescent="0.35">
      <c r="A90" s="24"/>
      <c r="B90" s="17"/>
      <c r="C90" s="8"/>
      <c r="D90" s="18" t="s">
        <v>32</v>
      </c>
      <c r="E90" s="9"/>
      <c r="F90" s="19">
        <f>SUM(F83:F89)</f>
        <v>750</v>
      </c>
      <c r="G90" s="19">
        <f t="shared" ref="G90" si="40">SUM(G83:G89)</f>
        <v>32.090000000000003</v>
      </c>
      <c r="H90" s="19">
        <f t="shared" ref="H90" si="41">SUM(H83:H89)</f>
        <v>25.5</v>
      </c>
      <c r="I90" s="19">
        <f t="shared" ref="I90" si="42">SUM(I83:I89)</f>
        <v>98.529999999999987</v>
      </c>
      <c r="J90" s="19">
        <f t="shared" ref="J90:L90" si="43">SUM(J83:J89)</f>
        <v>752.06</v>
      </c>
      <c r="K90" s="25"/>
      <c r="L90" s="19">
        <f t="shared" si="43"/>
        <v>67.789999999999992</v>
      </c>
    </row>
    <row r="91" spans="1:12" ht="14.5" x14ac:dyDescent="0.35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42"/>
      <c r="F91" s="43"/>
      <c r="G91" s="43"/>
      <c r="H91" s="43"/>
      <c r="I91" s="43"/>
      <c r="J91" s="43"/>
      <c r="K91" s="44"/>
      <c r="L91" s="43"/>
    </row>
    <row r="92" spans="1:12" ht="14.5" x14ac:dyDescent="0.35">
      <c r="A92" s="23"/>
      <c r="B92" s="15"/>
      <c r="C92" s="11"/>
      <c r="D92" s="7" t="s">
        <v>26</v>
      </c>
      <c r="E92" s="42"/>
      <c r="F92" s="43"/>
      <c r="G92" s="43"/>
      <c r="H92" s="43"/>
      <c r="I92" s="43"/>
      <c r="J92" s="43"/>
      <c r="K92" s="44"/>
      <c r="L92" s="43"/>
    </row>
    <row r="93" spans="1:12" ht="14.5" x14ac:dyDescent="0.35">
      <c r="A93" s="23"/>
      <c r="B93" s="15"/>
      <c r="C93" s="11"/>
      <c r="D93" s="7" t="s">
        <v>27</v>
      </c>
      <c r="E93" s="42"/>
      <c r="F93" s="43"/>
      <c r="G93" s="43"/>
      <c r="H93" s="43"/>
      <c r="I93" s="43"/>
      <c r="J93" s="43"/>
      <c r="K93" s="44"/>
      <c r="L93" s="43"/>
    </row>
    <row r="94" spans="1:12" ht="14.5" x14ac:dyDescent="0.35">
      <c r="A94" s="23"/>
      <c r="B94" s="15"/>
      <c r="C94" s="11"/>
      <c r="D94" s="7" t="s">
        <v>28</v>
      </c>
      <c r="E94" s="42"/>
      <c r="F94" s="43"/>
      <c r="G94" s="43"/>
      <c r="H94" s="43"/>
      <c r="I94" s="43"/>
      <c r="J94" s="43"/>
      <c r="K94" s="44"/>
      <c r="L94" s="43"/>
    </row>
    <row r="95" spans="1:12" ht="14.5" x14ac:dyDescent="0.35">
      <c r="A95" s="23"/>
      <c r="B95" s="15"/>
      <c r="C95" s="11"/>
      <c r="D95" s="7" t="s">
        <v>29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30</v>
      </c>
      <c r="E96" s="42"/>
      <c r="F96" s="43"/>
      <c r="G96" s="43"/>
      <c r="H96" s="43"/>
      <c r="I96" s="43"/>
      <c r="J96" s="43"/>
      <c r="K96" s="44"/>
      <c r="L96" s="43"/>
    </row>
    <row r="97" spans="1:12" ht="14.5" x14ac:dyDescent="0.35">
      <c r="A97" s="23"/>
      <c r="B97" s="15"/>
      <c r="C97" s="11"/>
      <c r="D97" s="7" t="s">
        <v>31</v>
      </c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4.5" x14ac:dyDescent="0.35">
      <c r="A100" s="24"/>
      <c r="B100" s="17"/>
      <c r="C100" s="8"/>
      <c r="D100" s="18" t="s">
        <v>32</v>
      </c>
      <c r="E100" s="9"/>
      <c r="F100" s="19">
        <f>SUM(F91:F99)</f>
        <v>0</v>
      </c>
      <c r="G100" s="19">
        <f t="shared" ref="G100" si="44">SUM(G91:G99)</f>
        <v>0</v>
      </c>
      <c r="H100" s="19">
        <f t="shared" ref="H100" si="45">SUM(H91:H99)</f>
        <v>0</v>
      </c>
      <c r="I100" s="19">
        <f t="shared" ref="I100" si="46">SUM(I91:I99)</f>
        <v>0</v>
      </c>
      <c r="J100" s="19">
        <f t="shared" ref="J100:L100" si="47">SUM(J91:J99)</f>
        <v>0</v>
      </c>
      <c r="K100" s="25"/>
      <c r="L100" s="19">
        <f t="shared" si="47"/>
        <v>0</v>
      </c>
    </row>
    <row r="101" spans="1:12" ht="15.75" customHeight="1" x14ac:dyDescent="0.25">
      <c r="A101" s="29">
        <f>A83</f>
        <v>1</v>
      </c>
      <c r="B101" s="30">
        <f>B83</f>
        <v>5</v>
      </c>
      <c r="C101" s="52" t="s">
        <v>4</v>
      </c>
      <c r="D101" s="53"/>
      <c r="E101" s="31"/>
      <c r="F101" s="32">
        <f>F90+F100</f>
        <v>750</v>
      </c>
      <c r="G101" s="32">
        <f t="shared" ref="G101" si="48">G90+G100</f>
        <v>32.090000000000003</v>
      </c>
      <c r="H101" s="32">
        <f t="shared" ref="H101" si="49">H90+H100</f>
        <v>25.5</v>
      </c>
      <c r="I101" s="32">
        <f t="shared" ref="I101" si="50">I90+I100</f>
        <v>98.529999999999987</v>
      </c>
      <c r="J101" s="32">
        <f t="shared" ref="J101:L101" si="51">J90+J100</f>
        <v>752.06</v>
      </c>
      <c r="K101" s="32"/>
      <c r="L101" s="32">
        <f t="shared" si="51"/>
        <v>67.789999999999992</v>
      </c>
    </row>
    <row r="102" spans="1:12" ht="14.5" x14ac:dyDescent="0.35">
      <c r="A102" s="20">
        <v>2</v>
      </c>
      <c r="B102" s="21">
        <v>1</v>
      </c>
      <c r="C102" s="22" t="s">
        <v>20</v>
      </c>
      <c r="D102" s="5" t="s">
        <v>21</v>
      </c>
      <c r="E102" s="39" t="s">
        <v>80</v>
      </c>
      <c r="F102" s="40">
        <v>200</v>
      </c>
      <c r="G102" s="40">
        <v>8.33</v>
      </c>
      <c r="H102" s="40">
        <v>10.119999999999999</v>
      </c>
      <c r="I102" s="40">
        <v>37.64</v>
      </c>
      <c r="J102" s="40">
        <v>274.91000000000003</v>
      </c>
      <c r="K102" s="41" t="s">
        <v>81</v>
      </c>
      <c r="L102" s="40">
        <v>14.62</v>
      </c>
    </row>
    <row r="103" spans="1:12" ht="25" x14ac:dyDescent="0.35">
      <c r="A103" s="23"/>
      <c r="B103" s="15"/>
      <c r="C103" s="11"/>
      <c r="D103" s="7" t="s">
        <v>25</v>
      </c>
      <c r="E103" s="42" t="s">
        <v>46</v>
      </c>
      <c r="F103" s="43">
        <v>10</v>
      </c>
      <c r="G103" s="43">
        <v>0.08</v>
      </c>
      <c r="H103" s="43">
        <v>6.38</v>
      </c>
      <c r="I103" s="43">
        <v>0.12</v>
      </c>
      <c r="J103" s="43">
        <v>58.19</v>
      </c>
      <c r="K103" s="44" t="s">
        <v>49</v>
      </c>
      <c r="L103" s="43">
        <v>7.61</v>
      </c>
    </row>
    <row r="104" spans="1:12" ht="14.5" x14ac:dyDescent="0.35">
      <c r="A104" s="23"/>
      <c r="B104" s="15"/>
      <c r="C104" s="11"/>
      <c r="D104" s="7" t="s">
        <v>25</v>
      </c>
      <c r="E104" s="42" t="s">
        <v>47</v>
      </c>
      <c r="F104" s="43">
        <v>20</v>
      </c>
      <c r="G104" s="43">
        <v>4.3600000000000003</v>
      </c>
      <c r="H104" s="43">
        <v>5.19</v>
      </c>
      <c r="I104" s="43">
        <v>0</v>
      </c>
      <c r="J104" s="43">
        <v>64.17</v>
      </c>
      <c r="K104" s="44" t="s">
        <v>50</v>
      </c>
      <c r="L104" s="43">
        <v>12.9</v>
      </c>
    </row>
    <row r="105" spans="1:12" ht="25" x14ac:dyDescent="0.35">
      <c r="A105" s="23"/>
      <c r="B105" s="15"/>
      <c r="C105" s="11"/>
      <c r="D105" s="7" t="s">
        <v>22</v>
      </c>
      <c r="E105" s="42" t="s">
        <v>43</v>
      </c>
      <c r="F105" s="43">
        <v>200</v>
      </c>
      <c r="G105" s="43">
        <v>0.19</v>
      </c>
      <c r="H105" s="43">
        <v>0.04</v>
      </c>
      <c r="I105" s="43">
        <v>6.42</v>
      </c>
      <c r="J105" s="43">
        <v>26.84</v>
      </c>
      <c r="K105" s="44" t="s">
        <v>61</v>
      </c>
      <c r="L105" s="43">
        <v>1.86</v>
      </c>
    </row>
    <row r="106" spans="1:12" ht="14.5" x14ac:dyDescent="0.35">
      <c r="A106" s="23"/>
      <c r="B106" s="15"/>
      <c r="C106" s="11"/>
      <c r="D106" s="7" t="s">
        <v>30</v>
      </c>
      <c r="E106" s="42" t="s">
        <v>44</v>
      </c>
      <c r="F106" s="43">
        <v>30</v>
      </c>
      <c r="G106" s="43">
        <v>2.14</v>
      </c>
      <c r="H106" s="43">
        <v>0.21</v>
      </c>
      <c r="I106" s="43">
        <v>13.43</v>
      </c>
      <c r="J106" s="43">
        <v>64.2</v>
      </c>
      <c r="K106" s="44" t="s">
        <v>52</v>
      </c>
      <c r="L106" s="43">
        <v>1.62</v>
      </c>
    </row>
    <row r="107" spans="1:12" ht="14.5" x14ac:dyDescent="0.35">
      <c r="A107" s="23"/>
      <c r="B107" s="15"/>
      <c r="C107" s="11"/>
      <c r="D107" s="7" t="s">
        <v>31</v>
      </c>
      <c r="E107" s="42" t="s">
        <v>45</v>
      </c>
      <c r="F107" s="43">
        <v>20</v>
      </c>
      <c r="G107" s="43">
        <v>1.24</v>
      </c>
      <c r="H107" s="43">
        <v>0.21</v>
      </c>
      <c r="I107" s="43">
        <v>6.08</v>
      </c>
      <c r="J107" s="43">
        <v>31.18</v>
      </c>
      <c r="K107" s="44" t="s">
        <v>52</v>
      </c>
      <c r="L107" s="43">
        <v>1.08</v>
      </c>
    </row>
    <row r="108" spans="1:12" ht="14.5" x14ac:dyDescent="0.35">
      <c r="A108" s="23"/>
      <c r="B108" s="15"/>
      <c r="C108" s="11"/>
      <c r="D108" s="51"/>
      <c r="E108" s="42" t="s">
        <v>48</v>
      </c>
      <c r="F108" s="43">
        <v>100</v>
      </c>
      <c r="G108" s="43">
        <v>4.7</v>
      </c>
      <c r="H108" s="43">
        <v>2.82</v>
      </c>
      <c r="I108" s="43">
        <v>3.19</v>
      </c>
      <c r="J108" s="43">
        <v>56.88</v>
      </c>
      <c r="K108" s="44" t="s">
        <v>52</v>
      </c>
      <c r="L108" s="43">
        <v>28.1</v>
      </c>
    </row>
    <row r="109" spans="1:12" ht="14.5" x14ac:dyDescent="0.35">
      <c r="A109" s="23"/>
      <c r="B109" s="15"/>
      <c r="C109" s="11"/>
      <c r="D109" s="51"/>
      <c r="E109" s="42"/>
      <c r="F109" s="43"/>
      <c r="G109" s="43"/>
      <c r="H109" s="43"/>
      <c r="I109" s="43"/>
      <c r="J109" s="43"/>
      <c r="K109" s="44"/>
      <c r="L109" s="43"/>
    </row>
    <row r="110" spans="1:12" ht="14.5" x14ac:dyDescent="0.35">
      <c r="A110" s="24"/>
      <c r="B110" s="17"/>
      <c r="C110" s="8"/>
      <c r="D110" s="18" t="s">
        <v>32</v>
      </c>
      <c r="E110" s="9"/>
      <c r="F110" s="19">
        <f>SUM(F102:F109)</f>
        <v>580</v>
      </c>
      <c r="G110" s="19">
        <f t="shared" ref="G110:J110" si="52">SUM(G102:G109)</f>
        <v>21.04</v>
      </c>
      <c r="H110" s="19">
        <f t="shared" si="52"/>
        <v>24.970000000000002</v>
      </c>
      <c r="I110" s="19">
        <f t="shared" si="52"/>
        <v>66.88</v>
      </c>
      <c r="J110" s="19">
        <f t="shared" si="52"/>
        <v>576.37</v>
      </c>
      <c r="K110" s="25"/>
      <c r="L110" s="19">
        <f t="shared" ref="L110" si="53">SUM(L102:L109)</f>
        <v>67.789999999999992</v>
      </c>
    </row>
    <row r="111" spans="1:12" ht="14.5" x14ac:dyDescent="0.35">
      <c r="A111" s="26">
        <f>A102</f>
        <v>2</v>
      </c>
      <c r="B111" s="13">
        <f>B102</f>
        <v>1</v>
      </c>
      <c r="C111" s="10" t="s">
        <v>24</v>
      </c>
      <c r="D111" s="7" t="s">
        <v>25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5" x14ac:dyDescent="0.35">
      <c r="A112" s="23"/>
      <c r="B112" s="15"/>
      <c r="C112" s="11"/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5" x14ac:dyDescent="0.35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5" x14ac:dyDescent="0.3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5" x14ac:dyDescent="0.35">
      <c r="A116" s="23"/>
      <c r="B116" s="15"/>
      <c r="C116" s="11"/>
      <c r="D116" s="7" t="s">
        <v>30</v>
      </c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7" t="s">
        <v>31</v>
      </c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3"/>
      <c r="B118" s="15"/>
      <c r="C118" s="11"/>
      <c r="D118" s="6"/>
      <c r="E118" s="42"/>
      <c r="F118" s="43"/>
      <c r="G118" s="43"/>
      <c r="H118" s="43"/>
      <c r="I118" s="43"/>
      <c r="J118" s="43"/>
      <c r="K118" s="44"/>
      <c r="L118" s="43"/>
    </row>
    <row r="119" spans="1:12" ht="14.5" x14ac:dyDescent="0.3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4.5" x14ac:dyDescent="0.35">
      <c r="A120" s="24"/>
      <c r="B120" s="17"/>
      <c r="C120" s="8"/>
      <c r="D120" s="18" t="s">
        <v>32</v>
      </c>
      <c r="E120" s="9"/>
      <c r="F120" s="19">
        <f>SUM(F111:F119)</f>
        <v>0</v>
      </c>
      <c r="G120" s="19">
        <f t="shared" ref="G120:J120" si="54">SUM(G111:G119)</f>
        <v>0</v>
      </c>
      <c r="H120" s="19">
        <f t="shared" si="54"/>
        <v>0</v>
      </c>
      <c r="I120" s="19">
        <f t="shared" si="54"/>
        <v>0</v>
      </c>
      <c r="J120" s="19">
        <f t="shared" si="54"/>
        <v>0</v>
      </c>
      <c r="K120" s="25"/>
      <c r="L120" s="19">
        <f t="shared" ref="L120" si="55">SUM(L111:L119)</f>
        <v>0</v>
      </c>
    </row>
    <row r="121" spans="1:12" ht="14.5" x14ac:dyDescent="0.25">
      <c r="A121" s="29">
        <f>A102</f>
        <v>2</v>
      </c>
      <c r="B121" s="30">
        <f>B102</f>
        <v>1</v>
      </c>
      <c r="C121" s="52" t="s">
        <v>4</v>
      </c>
      <c r="D121" s="53"/>
      <c r="E121" s="31"/>
      <c r="F121" s="32">
        <f>F110+F120</f>
        <v>580</v>
      </c>
      <c r="G121" s="32">
        <f t="shared" ref="G121" si="56">G110+G120</f>
        <v>21.04</v>
      </c>
      <c r="H121" s="32">
        <f t="shared" ref="H121" si="57">H110+H120</f>
        <v>24.970000000000002</v>
      </c>
      <c r="I121" s="32">
        <f t="shared" ref="I121" si="58">I110+I120</f>
        <v>66.88</v>
      </c>
      <c r="J121" s="32">
        <f t="shared" ref="J121:L121" si="59">J110+J120</f>
        <v>576.37</v>
      </c>
      <c r="K121" s="32"/>
      <c r="L121" s="32">
        <f t="shared" si="59"/>
        <v>67.789999999999992</v>
      </c>
    </row>
    <row r="122" spans="1:12" ht="25" x14ac:dyDescent="0.35">
      <c r="A122" s="14">
        <v>2</v>
      </c>
      <c r="B122" s="15">
        <v>2</v>
      </c>
      <c r="C122" s="22" t="s">
        <v>20</v>
      </c>
      <c r="D122" s="5" t="s">
        <v>21</v>
      </c>
      <c r="E122" s="39" t="s">
        <v>82</v>
      </c>
      <c r="F122" s="40">
        <v>130</v>
      </c>
      <c r="G122" s="40">
        <v>13.32</v>
      </c>
      <c r="H122" s="40">
        <v>13.23</v>
      </c>
      <c r="I122" s="40">
        <v>11.36</v>
      </c>
      <c r="J122" s="40">
        <v>217.8</v>
      </c>
      <c r="K122" s="41" t="s">
        <v>83</v>
      </c>
      <c r="L122" s="40">
        <v>31.03</v>
      </c>
    </row>
    <row r="123" spans="1:12" ht="14.5" x14ac:dyDescent="0.35">
      <c r="A123" s="14"/>
      <c r="B123" s="15"/>
      <c r="C123" s="11"/>
      <c r="D123" s="7" t="s">
        <v>28</v>
      </c>
      <c r="E123" s="42" t="s">
        <v>56</v>
      </c>
      <c r="F123" s="43">
        <v>200</v>
      </c>
      <c r="G123" s="43">
        <v>7.1</v>
      </c>
      <c r="H123" s="43">
        <v>6.56</v>
      </c>
      <c r="I123" s="43">
        <v>43.74</v>
      </c>
      <c r="J123" s="43">
        <v>262.39</v>
      </c>
      <c r="K123" s="44" t="s">
        <v>59</v>
      </c>
      <c r="L123" s="43">
        <v>14.15</v>
      </c>
    </row>
    <row r="124" spans="1:12" ht="25" x14ac:dyDescent="0.35">
      <c r="A124" s="14"/>
      <c r="B124" s="15"/>
      <c r="C124" s="11"/>
      <c r="D124" s="7" t="s">
        <v>22</v>
      </c>
      <c r="E124" s="42" t="s">
        <v>75</v>
      </c>
      <c r="F124" s="43">
        <v>200</v>
      </c>
      <c r="G124" s="43">
        <v>0.25</v>
      </c>
      <c r="H124" s="43">
        <v>0.05</v>
      </c>
      <c r="I124" s="43">
        <v>6.61</v>
      </c>
      <c r="J124" s="43">
        <v>27.9</v>
      </c>
      <c r="K124" s="44" t="s">
        <v>79</v>
      </c>
      <c r="L124" s="43">
        <v>4.55</v>
      </c>
    </row>
    <row r="125" spans="1:12" ht="14.5" x14ac:dyDescent="0.35">
      <c r="A125" s="14"/>
      <c r="B125" s="15"/>
      <c r="C125" s="11"/>
      <c r="D125" s="7" t="s">
        <v>30</v>
      </c>
      <c r="E125" s="42" t="s">
        <v>44</v>
      </c>
      <c r="F125" s="43">
        <v>30</v>
      </c>
      <c r="G125" s="43">
        <v>2.14</v>
      </c>
      <c r="H125" s="43">
        <v>0.21</v>
      </c>
      <c r="I125" s="43">
        <v>13.43</v>
      </c>
      <c r="J125" s="43">
        <v>64.2</v>
      </c>
      <c r="K125" s="44" t="s">
        <v>52</v>
      </c>
      <c r="L125" s="43">
        <v>1.62</v>
      </c>
    </row>
    <row r="126" spans="1:12" ht="14.5" x14ac:dyDescent="0.35">
      <c r="A126" s="14"/>
      <c r="B126" s="15"/>
      <c r="C126" s="11"/>
      <c r="D126" s="7" t="s">
        <v>31</v>
      </c>
      <c r="E126" s="42" t="s">
        <v>45</v>
      </c>
      <c r="F126" s="43">
        <v>20</v>
      </c>
      <c r="G126" s="43">
        <v>1.24</v>
      </c>
      <c r="H126" s="43">
        <v>0.21</v>
      </c>
      <c r="I126" s="43">
        <v>6.08</v>
      </c>
      <c r="J126" s="43">
        <v>31.18</v>
      </c>
      <c r="K126" s="44" t="s">
        <v>52</v>
      </c>
      <c r="L126" s="43">
        <v>1.08</v>
      </c>
    </row>
    <row r="127" spans="1:12" ht="14.5" x14ac:dyDescent="0.35">
      <c r="A127" s="14"/>
      <c r="B127" s="15"/>
      <c r="C127" s="11"/>
      <c r="D127" s="7" t="s">
        <v>23</v>
      </c>
      <c r="E127" s="42" t="s">
        <v>93</v>
      </c>
      <c r="F127" s="43">
        <v>100</v>
      </c>
      <c r="G127" s="43">
        <v>0.75</v>
      </c>
      <c r="H127" s="43">
        <v>0.18</v>
      </c>
      <c r="I127" s="43">
        <v>6.83</v>
      </c>
      <c r="J127" s="43">
        <v>31.89</v>
      </c>
      <c r="K127" s="44" t="s">
        <v>52</v>
      </c>
      <c r="L127" s="43">
        <v>15.36</v>
      </c>
    </row>
    <row r="128" spans="1:12" ht="14.5" x14ac:dyDescent="0.35">
      <c r="A128" s="14"/>
      <c r="B128" s="15"/>
      <c r="C128" s="11"/>
      <c r="D128" s="6"/>
      <c r="E128" s="42"/>
      <c r="F128" s="43"/>
      <c r="G128" s="43"/>
      <c r="H128" s="43"/>
      <c r="I128" s="43"/>
      <c r="J128" s="43"/>
      <c r="K128" s="44"/>
      <c r="L128" s="43"/>
    </row>
    <row r="129" spans="1:12" ht="14.5" x14ac:dyDescent="0.35">
      <c r="A129" s="16"/>
      <c r="B129" s="17"/>
      <c r="C129" s="8"/>
      <c r="D129" s="18" t="s">
        <v>32</v>
      </c>
      <c r="E129" s="9"/>
      <c r="F129" s="19">
        <f>SUM(F122:F128)</f>
        <v>680</v>
      </c>
      <c r="G129" s="19">
        <f t="shared" ref="G129:J129" si="60">SUM(G122:G128)</f>
        <v>24.8</v>
      </c>
      <c r="H129" s="19">
        <f t="shared" si="60"/>
        <v>20.440000000000001</v>
      </c>
      <c r="I129" s="19">
        <f t="shared" si="60"/>
        <v>88.05</v>
      </c>
      <c r="J129" s="19">
        <f t="shared" si="60"/>
        <v>635.3599999999999</v>
      </c>
      <c r="K129" s="25"/>
      <c r="L129" s="19">
        <f t="shared" ref="L129" si="61">SUM(L122:L128)</f>
        <v>67.789999999999992</v>
      </c>
    </row>
    <row r="130" spans="1:12" ht="14.5" x14ac:dyDescent="0.35">
      <c r="A130" s="13">
        <f>A122</f>
        <v>2</v>
      </c>
      <c r="B130" s="13">
        <f>B122</f>
        <v>2</v>
      </c>
      <c r="C130" s="10" t="s">
        <v>24</v>
      </c>
      <c r="D130" s="7" t="s">
        <v>25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5" x14ac:dyDescent="0.35">
      <c r="A131" s="14"/>
      <c r="B131" s="15"/>
      <c r="C131" s="11"/>
      <c r="D131" s="7" t="s">
        <v>26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5" x14ac:dyDescent="0.35">
      <c r="A132" s="14"/>
      <c r="B132" s="15"/>
      <c r="C132" s="11"/>
      <c r="D132" s="7" t="s">
        <v>27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5" x14ac:dyDescent="0.35">
      <c r="A133" s="14"/>
      <c r="B133" s="15"/>
      <c r="C133" s="11"/>
      <c r="D133" s="7" t="s">
        <v>28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29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5" x14ac:dyDescent="0.35">
      <c r="A135" s="14"/>
      <c r="B135" s="15"/>
      <c r="C135" s="11"/>
      <c r="D135" s="7" t="s">
        <v>30</v>
      </c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7" t="s">
        <v>31</v>
      </c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4"/>
      <c r="B137" s="15"/>
      <c r="C137" s="11"/>
      <c r="D137" s="6"/>
      <c r="E137" s="42"/>
      <c r="F137" s="43"/>
      <c r="G137" s="43"/>
      <c r="H137" s="43"/>
      <c r="I137" s="43"/>
      <c r="J137" s="43"/>
      <c r="K137" s="44"/>
      <c r="L137" s="43"/>
    </row>
    <row r="138" spans="1:12" ht="14.5" x14ac:dyDescent="0.3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4.5" x14ac:dyDescent="0.35">
      <c r="A139" s="16"/>
      <c r="B139" s="17"/>
      <c r="C139" s="8"/>
      <c r="D139" s="18" t="s">
        <v>32</v>
      </c>
      <c r="E139" s="9"/>
      <c r="F139" s="19">
        <f>SUM(F130:F138)</f>
        <v>0</v>
      </c>
      <c r="G139" s="19">
        <f t="shared" ref="G139:J139" si="62">SUM(G130:G138)</f>
        <v>0</v>
      </c>
      <c r="H139" s="19">
        <f t="shared" si="62"/>
        <v>0</v>
      </c>
      <c r="I139" s="19">
        <f t="shared" si="62"/>
        <v>0</v>
      </c>
      <c r="J139" s="19">
        <f t="shared" si="62"/>
        <v>0</v>
      </c>
      <c r="K139" s="25"/>
      <c r="L139" s="19">
        <f t="shared" ref="L139" si="63">SUM(L130:L138)</f>
        <v>0</v>
      </c>
    </row>
    <row r="140" spans="1:12" ht="14.5" x14ac:dyDescent="0.25">
      <c r="A140" s="33">
        <f>A122</f>
        <v>2</v>
      </c>
      <c r="B140" s="33">
        <f>B122</f>
        <v>2</v>
      </c>
      <c r="C140" s="52" t="s">
        <v>4</v>
      </c>
      <c r="D140" s="53"/>
      <c r="E140" s="31"/>
      <c r="F140" s="32">
        <f>F129+F139</f>
        <v>680</v>
      </c>
      <c r="G140" s="32">
        <f t="shared" ref="G140" si="64">G129+G139</f>
        <v>24.8</v>
      </c>
      <c r="H140" s="32">
        <f t="shared" ref="H140" si="65">H129+H139</f>
        <v>20.440000000000001</v>
      </c>
      <c r="I140" s="32">
        <f t="shared" ref="I140" si="66">I129+I139</f>
        <v>88.05</v>
      </c>
      <c r="J140" s="32">
        <f t="shared" ref="J140:L140" si="67">J129+J139</f>
        <v>635.3599999999999</v>
      </c>
      <c r="K140" s="32"/>
      <c r="L140" s="32">
        <f t="shared" si="67"/>
        <v>67.789999999999992</v>
      </c>
    </row>
    <row r="141" spans="1:12" ht="25" x14ac:dyDescent="0.35">
      <c r="A141" s="20">
        <v>2</v>
      </c>
      <c r="B141" s="21">
        <v>3</v>
      </c>
      <c r="C141" s="22" t="s">
        <v>20</v>
      </c>
      <c r="D141" s="5" t="s">
        <v>21</v>
      </c>
      <c r="E141" s="39" t="s">
        <v>84</v>
      </c>
      <c r="F141" s="40">
        <v>200</v>
      </c>
      <c r="G141" s="40">
        <v>18.489999999999998</v>
      </c>
      <c r="H141" s="40">
        <v>7.44</v>
      </c>
      <c r="I141" s="40">
        <v>33.07</v>
      </c>
      <c r="J141" s="40">
        <v>273.17</v>
      </c>
      <c r="K141" s="41" t="s">
        <v>85</v>
      </c>
      <c r="L141" s="40">
        <v>26.71</v>
      </c>
    </row>
    <row r="142" spans="1:12" ht="14.5" x14ac:dyDescent="0.35">
      <c r="A142" s="23"/>
      <c r="B142" s="15"/>
      <c r="C142" s="11"/>
      <c r="D142" s="7" t="s">
        <v>25</v>
      </c>
      <c r="E142" s="42" t="s">
        <v>57</v>
      </c>
      <c r="F142" s="43">
        <v>100</v>
      </c>
      <c r="G142" s="43">
        <v>2.37</v>
      </c>
      <c r="H142" s="43">
        <v>8.93</v>
      </c>
      <c r="I142" s="43">
        <v>9.4600000000000009</v>
      </c>
      <c r="J142" s="43">
        <v>127.65</v>
      </c>
      <c r="K142" s="44" t="s">
        <v>60</v>
      </c>
      <c r="L142" s="43">
        <v>10.050000000000001</v>
      </c>
    </row>
    <row r="143" spans="1:12" ht="25" x14ac:dyDescent="0.35">
      <c r="A143" s="23"/>
      <c r="B143" s="15"/>
      <c r="C143" s="11"/>
      <c r="D143" s="7" t="s">
        <v>22</v>
      </c>
      <c r="E143" s="42" t="s">
        <v>41</v>
      </c>
      <c r="F143" s="43">
        <v>200</v>
      </c>
      <c r="G143" s="43">
        <v>3.87</v>
      </c>
      <c r="H143" s="43">
        <v>2.86</v>
      </c>
      <c r="I143" s="43">
        <v>11.19</v>
      </c>
      <c r="J143" s="43">
        <v>85.97</v>
      </c>
      <c r="K143" s="44" t="s">
        <v>51</v>
      </c>
      <c r="L143" s="43">
        <v>9.77</v>
      </c>
    </row>
    <row r="144" spans="1:12" ht="15.75" customHeight="1" x14ac:dyDescent="0.35">
      <c r="A144" s="23"/>
      <c r="B144" s="15"/>
      <c r="C144" s="11"/>
      <c r="D144" s="7" t="s">
        <v>30</v>
      </c>
      <c r="E144" s="42" t="s">
        <v>44</v>
      </c>
      <c r="F144" s="43">
        <v>30</v>
      </c>
      <c r="G144" s="43">
        <v>2.14</v>
      </c>
      <c r="H144" s="43">
        <v>0.21</v>
      </c>
      <c r="I144" s="43">
        <v>13.43</v>
      </c>
      <c r="J144" s="43">
        <v>64.2</v>
      </c>
      <c r="K144" s="44" t="s">
        <v>52</v>
      </c>
      <c r="L144" s="43">
        <v>1.62</v>
      </c>
    </row>
    <row r="145" spans="1:12" ht="14.5" x14ac:dyDescent="0.35">
      <c r="A145" s="23"/>
      <c r="B145" s="15"/>
      <c r="C145" s="11"/>
      <c r="D145" s="7" t="s">
        <v>31</v>
      </c>
      <c r="E145" s="42" t="s">
        <v>45</v>
      </c>
      <c r="F145" s="43">
        <v>20</v>
      </c>
      <c r="G145" s="43">
        <v>1.24</v>
      </c>
      <c r="H145" s="43">
        <v>0.21</v>
      </c>
      <c r="I145" s="43">
        <v>6.08</v>
      </c>
      <c r="J145" s="43">
        <v>31.18</v>
      </c>
      <c r="K145" s="44" t="s">
        <v>52</v>
      </c>
      <c r="L145" s="43">
        <v>1.08</v>
      </c>
    </row>
    <row r="146" spans="1:12" ht="14.5" x14ac:dyDescent="0.35">
      <c r="A146" s="23"/>
      <c r="B146" s="15"/>
      <c r="C146" s="11"/>
      <c r="D146" s="7" t="s">
        <v>23</v>
      </c>
      <c r="E146" s="42" t="s">
        <v>94</v>
      </c>
      <c r="F146" s="43">
        <v>200</v>
      </c>
      <c r="G146" s="43">
        <v>0.75</v>
      </c>
      <c r="H146" s="43">
        <v>0.53</v>
      </c>
      <c r="I146" s="43">
        <v>18.75</v>
      </c>
      <c r="J146" s="43">
        <v>82.74</v>
      </c>
      <c r="K146" s="44" t="s">
        <v>52</v>
      </c>
      <c r="L146" s="43">
        <v>18.559999999999999</v>
      </c>
    </row>
    <row r="147" spans="1:12" ht="14.5" x14ac:dyDescent="0.3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4.5" x14ac:dyDescent="0.35">
      <c r="A148" s="24"/>
      <c r="B148" s="17"/>
      <c r="C148" s="8"/>
      <c r="D148" s="18" t="s">
        <v>32</v>
      </c>
      <c r="E148" s="9"/>
      <c r="F148" s="19">
        <f>SUM(F141:F147)</f>
        <v>750</v>
      </c>
      <c r="G148" s="19">
        <f t="shared" ref="G148:J148" si="68">SUM(G141:G147)</f>
        <v>28.86</v>
      </c>
      <c r="H148" s="19">
        <f t="shared" si="68"/>
        <v>20.180000000000003</v>
      </c>
      <c r="I148" s="19">
        <f t="shared" si="68"/>
        <v>91.98</v>
      </c>
      <c r="J148" s="19">
        <f t="shared" si="68"/>
        <v>664.91000000000008</v>
      </c>
      <c r="K148" s="25"/>
      <c r="L148" s="19">
        <f t="shared" ref="L148" si="69">SUM(L141:L147)</f>
        <v>67.789999999999992</v>
      </c>
    </row>
    <row r="149" spans="1:12" ht="14.5" x14ac:dyDescent="0.35">
      <c r="A149" s="26">
        <f>A141</f>
        <v>2</v>
      </c>
      <c r="B149" s="13">
        <f>B141</f>
        <v>3</v>
      </c>
      <c r="C149" s="10" t="s">
        <v>24</v>
      </c>
      <c r="D149" s="7" t="s">
        <v>25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5" x14ac:dyDescent="0.35">
      <c r="A150" s="23"/>
      <c r="B150" s="15"/>
      <c r="C150" s="11"/>
      <c r="D150" s="7" t="s">
        <v>26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5" x14ac:dyDescent="0.35">
      <c r="A151" s="23"/>
      <c r="B151" s="15"/>
      <c r="C151" s="11"/>
      <c r="D151" s="7" t="s">
        <v>27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5" x14ac:dyDescent="0.35">
      <c r="A152" s="23"/>
      <c r="B152" s="15"/>
      <c r="C152" s="11"/>
      <c r="D152" s="7" t="s">
        <v>28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29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5" x14ac:dyDescent="0.35">
      <c r="A154" s="23"/>
      <c r="B154" s="15"/>
      <c r="C154" s="11"/>
      <c r="D154" s="7" t="s">
        <v>30</v>
      </c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7" t="s">
        <v>31</v>
      </c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3"/>
      <c r="B156" s="15"/>
      <c r="C156" s="11"/>
      <c r="D156" s="6"/>
      <c r="E156" s="42"/>
      <c r="F156" s="43"/>
      <c r="G156" s="43"/>
      <c r="H156" s="43"/>
      <c r="I156" s="43"/>
      <c r="J156" s="43"/>
      <c r="K156" s="44"/>
      <c r="L156" s="43"/>
    </row>
    <row r="157" spans="1:12" ht="14.5" x14ac:dyDescent="0.3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4.5" x14ac:dyDescent="0.35">
      <c r="A158" s="24"/>
      <c r="B158" s="17"/>
      <c r="C158" s="8"/>
      <c r="D158" s="18" t="s">
        <v>32</v>
      </c>
      <c r="E158" s="9"/>
      <c r="F158" s="19">
        <f>SUM(F149:F157)</f>
        <v>0</v>
      </c>
      <c r="G158" s="19">
        <f t="shared" ref="G158:J158" si="70">SUM(G149:G157)</f>
        <v>0</v>
      </c>
      <c r="H158" s="19">
        <f t="shared" si="70"/>
        <v>0</v>
      </c>
      <c r="I158" s="19">
        <f t="shared" si="70"/>
        <v>0</v>
      </c>
      <c r="J158" s="19">
        <f t="shared" si="70"/>
        <v>0</v>
      </c>
      <c r="K158" s="25"/>
      <c r="L158" s="19">
        <f t="shared" ref="L158" si="71">SUM(L149:L157)</f>
        <v>0</v>
      </c>
    </row>
    <row r="159" spans="1:12" ht="14.5" x14ac:dyDescent="0.25">
      <c r="A159" s="29">
        <f>A141</f>
        <v>2</v>
      </c>
      <c r="B159" s="30">
        <f>B141</f>
        <v>3</v>
      </c>
      <c r="C159" s="52" t="s">
        <v>4</v>
      </c>
      <c r="D159" s="53"/>
      <c r="E159" s="31"/>
      <c r="F159" s="32">
        <f>F148+F158</f>
        <v>750</v>
      </c>
      <c r="G159" s="32">
        <f t="shared" ref="G159" si="72">G148+G158</f>
        <v>28.86</v>
      </c>
      <c r="H159" s="32">
        <f t="shared" ref="H159" si="73">H148+H158</f>
        <v>20.180000000000003</v>
      </c>
      <c r="I159" s="32">
        <f t="shared" ref="I159" si="74">I148+I158</f>
        <v>91.98</v>
      </c>
      <c r="J159" s="32">
        <f t="shared" ref="J159:L159" si="75">J148+J158</f>
        <v>664.91000000000008</v>
      </c>
      <c r="K159" s="32"/>
      <c r="L159" s="32">
        <f t="shared" si="75"/>
        <v>67.789999999999992</v>
      </c>
    </row>
    <row r="160" spans="1:12" ht="25" x14ac:dyDescent="0.35">
      <c r="A160" s="20">
        <v>2</v>
      </c>
      <c r="B160" s="21">
        <v>4</v>
      </c>
      <c r="C160" s="22" t="s">
        <v>20</v>
      </c>
      <c r="D160" s="5" t="s">
        <v>21</v>
      </c>
      <c r="E160" s="39" t="s">
        <v>86</v>
      </c>
      <c r="F160" s="40">
        <v>200</v>
      </c>
      <c r="G160" s="40">
        <v>24.81</v>
      </c>
      <c r="H160" s="40">
        <v>6.23</v>
      </c>
      <c r="I160" s="40">
        <v>17.59</v>
      </c>
      <c r="J160" s="40">
        <v>225.6</v>
      </c>
      <c r="K160" s="41" t="s">
        <v>89</v>
      </c>
      <c r="L160" s="40">
        <v>21.35</v>
      </c>
    </row>
    <row r="161" spans="1:12" ht="25" x14ac:dyDescent="0.35">
      <c r="A161" s="23"/>
      <c r="B161" s="15"/>
      <c r="C161" s="11"/>
      <c r="D161" s="7" t="s">
        <v>25</v>
      </c>
      <c r="E161" s="42" t="s">
        <v>87</v>
      </c>
      <c r="F161" s="43">
        <v>100</v>
      </c>
      <c r="G161" s="43">
        <v>1.17</v>
      </c>
      <c r="H161" s="43">
        <v>8.9499999999999993</v>
      </c>
      <c r="I161" s="43">
        <v>6.67</v>
      </c>
      <c r="J161" s="43">
        <v>111.87</v>
      </c>
      <c r="K161" s="44" t="s">
        <v>90</v>
      </c>
      <c r="L161" s="43">
        <v>9.5</v>
      </c>
    </row>
    <row r="162" spans="1:12" ht="14.5" x14ac:dyDescent="0.35">
      <c r="A162" s="23"/>
      <c r="B162" s="15"/>
      <c r="C162" s="11"/>
      <c r="D162" s="7" t="s">
        <v>22</v>
      </c>
      <c r="E162" s="42" t="s">
        <v>88</v>
      </c>
      <c r="F162" s="43">
        <v>200</v>
      </c>
      <c r="G162" s="43">
        <v>0.94</v>
      </c>
      <c r="H162" s="43">
        <v>0.18</v>
      </c>
      <c r="I162" s="43">
        <v>18.38</v>
      </c>
      <c r="J162" s="43">
        <v>78.87</v>
      </c>
      <c r="K162" s="44" t="s">
        <v>52</v>
      </c>
      <c r="L162" s="43">
        <v>12.64</v>
      </c>
    </row>
    <row r="163" spans="1:12" ht="14.5" x14ac:dyDescent="0.35">
      <c r="A163" s="23"/>
      <c r="B163" s="15"/>
      <c r="C163" s="11"/>
      <c r="D163" s="7" t="s">
        <v>30</v>
      </c>
      <c r="E163" s="42" t="s">
        <v>44</v>
      </c>
      <c r="F163" s="43">
        <v>30</v>
      </c>
      <c r="G163" s="43">
        <v>2.14</v>
      </c>
      <c r="H163" s="43">
        <v>0.21</v>
      </c>
      <c r="I163" s="43">
        <v>13.43</v>
      </c>
      <c r="J163" s="43">
        <v>64.2</v>
      </c>
      <c r="K163" s="44" t="s">
        <v>52</v>
      </c>
      <c r="L163" s="43">
        <v>1.62</v>
      </c>
    </row>
    <row r="164" spans="1:12" ht="14.5" x14ac:dyDescent="0.35">
      <c r="A164" s="23"/>
      <c r="B164" s="15"/>
      <c r="C164" s="11"/>
      <c r="D164" s="7" t="s">
        <v>31</v>
      </c>
      <c r="E164" s="42" t="s">
        <v>45</v>
      </c>
      <c r="F164" s="43">
        <v>20</v>
      </c>
      <c r="G164" s="43">
        <v>1.24</v>
      </c>
      <c r="H164" s="43">
        <v>0.21</v>
      </c>
      <c r="I164" s="43">
        <v>6.08</v>
      </c>
      <c r="J164" s="43">
        <v>31.18</v>
      </c>
      <c r="K164" s="44" t="s">
        <v>52</v>
      </c>
      <c r="L164" s="43">
        <v>1.08</v>
      </c>
    </row>
    <row r="165" spans="1:12" ht="14.5" x14ac:dyDescent="0.35">
      <c r="A165" s="23"/>
      <c r="B165" s="15"/>
      <c r="C165" s="11"/>
      <c r="D165" s="7" t="s">
        <v>23</v>
      </c>
      <c r="E165" s="42" t="s">
        <v>76</v>
      </c>
      <c r="F165" s="43">
        <v>200</v>
      </c>
      <c r="G165" s="43">
        <v>0.75</v>
      </c>
      <c r="H165" s="43">
        <v>0.7</v>
      </c>
      <c r="I165" s="43">
        <v>17.84</v>
      </c>
      <c r="J165" s="43">
        <v>80.69</v>
      </c>
      <c r="K165" s="44" t="s">
        <v>52</v>
      </c>
      <c r="L165" s="43">
        <v>21.6</v>
      </c>
    </row>
    <row r="166" spans="1:12" ht="14.5" x14ac:dyDescent="0.3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4.5" x14ac:dyDescent="0.35">
      <c r="A167" s="24"/>
      <c r="B167" s="17"/>
      <c r="C167" s="8"/>
      <c r="D167" s="18" t="s">
        <v>32</v>
      </c>
      <c r="E167" s="9"/>
      <c r="F167" s="19">
        <f>SUM(F160:F166)</f>
        <v>750</v>
      </c>
      <c r="G167" s="19">
        <f t="shared" ref="G167:J167" si="76">SUM(G160:G166)</f>
        <v>31.049999999999997</v>
      </c>
      <c r="H167" s="19">
        <f t="shared" si="76"/>
        <v>16.48</v>
      </c>
      <c r="I167" s="19">
        <f t="shared" si="76"/>
        <v>79.989999999999995</v>
      </c>
      <c r="J167" s="19">
        <f t="shared" si="76"/>
        <v>592.41000000000008</v>
      </c>
      <c r="K167" s="25"/>
      <c r="L167" s="19">
        <f t="shared" ref="L167" si="77">SUM(L160:L166)</f>
        <v>67.789999999999992</v>
      </c>
    </row>
    <row r="168" spans="1:12" ht="14.5" x14ac:dyDescent="0.35">
      <c r="A168" s="26">
        <f>A160</f>
        <v>2</v>
      </c>
      <c r="B168" s="13">
        <f>B160</f>
        <v>4</v>
      </c>
      <c r="C168" s="10" t="s">
        <v>24</v>
      </c>
      <c r="D168" s="7" t="s">
        <v>25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5" x14ac:dyDescent="0.35">
      <c r="A169" s="23"/>
      <c r="B169" s="15"/>
      <c r="C169" s="11"/>
      <c r="D169" s="7" t="s">
        <v>26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5" x14ac:dyDescent="0.35">
      <c r="A170" s="23"/>
      <c r="B170" s="15"/>
      <c r="C170" s="11"/>
      <c r="D170" s="7" t="s">
        <v>27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5" x14ac:dyDescent="0.35">
      <c r="A171" s="23"/>
      <c r="B171" s="15"/>
      <c r="C171" s="11"/>
      <c r="D171" s="7" t="s">
        <v>28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29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5" x14ac:dyDescent="0.35">
      <c r="A173" s="23"/>
      <c r="B173" s="15"/>
      <c r="C173" s="11"/>
      <c r="D173" s="7" t="s">
        <v>30</v>
      </c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7" t="s">
        <v>31</v>
      </c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4.5" x14ac:dyDescent="0.3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4.5" x14ac:dyDescent="0.35">
      <c r="A177" s="24"/>
      <c r="B177" s="17"/>
      <c r="C177" s="8"/>
      <c r="D177" s="18" t="s">
        <v>32</v>
      </c>
      <c r="E177" s="9"/>
      <c r="F177" s="19">
        <f>SUM(F168:F176)</f>
        <v>0</v>
      </c>
      <c r="G177" s="19">
        <f t="shared" ref="G177:J177" si="78">SUM(G168:G176)</f>
        <v>0</v>
      </c>
      <c r="H177" s="19">
        <f t="shared" si="78"/>
        <v>0</v>
      </c>
      <c r="I177" s="19">
        <f t="shared" si="78"/>
        <v>0</v>
      </c>
      <c r="J177" s="19">
        <f t="shared" si="78"/>
        <v>0</v>
      </c>
      <c r="K177" s="25"/>
      <c r="L177" s="19">
        <f t="shared" ref="L177" si="79">SUM(L168:L176)</f>
        <v>0</v>
      </c>
    </row>
    <row r="178" spans="1:12" ht="14.5" x14ac:dyDescent="0.25">
      <c r="A178" s="29">
        <f>A160</f>
        <v>2</v>
      </c>
      <c r="B178" s="30">
        <f>B160</f>
        <v>4</v>
      </c>
      <c r="C178" s="52" t="s">
        <v>4</v>
      </c>
      <c r="D178" s="53"/>
      <c r="E178" s="31"/>
      <c r="F178" s="32">
        <f>F167+F177</f>
        <v>750</v>
      </c>
      <c r="G178" s="32">
        <f t="shared" ref="G178" si="80">G167+G177</f>
        <v>31.049999999999997</v>
      </c>
      <c r="H178" s="32">
        <f t="shared" ref="H178" si="81">H167+H177</f>
        <v>16.48</v>
      </c>
      <c r="I178" s="32">
        <f t="shared" ref="I178" si="82">I167+I177</f>
        <v>79.989999999999995</v>
      </c>
      <c r="J178" s="32">
        <f t="shared" ref="J178:L178" si="83">J167+J177</f>
        <v>592.41000000000008</v>
      </c>
      <c r="K178" s="32"/>
      <c r="L178" s="32">
        <f t="shared" si="83"/>
        <v>67.789999999999992</v>
      </c>
    </row>
    <row r="179" spans="1:12" ht="25" x14ac:dyDescent="0.35">
      <c r="A179" s="20">
        <v>2</v>
      </c>
      <c r="B179" s="21">
        <v>5</v>
      </c>
      <c r="C179" s="22" t="s">
        <v>20</v>
      </c>
      <c r="D179" s="5" t="s">
        <v>21</v>
      </c>
      <c r="E179" s="39" t="s">
        <v>55</v>
      </c>
      <c r="F179" s="40">
        <v>150</v>
      </c>
      <c r="G179" s="40">
        <v>19.98</v>
      </c>
      <c r="H179" s="40">
        <v>19.690000000000001</v>
      </c>
      <c r="I179" s="40">
        <v>21.26</v>
      </c>
      <c r="J179" s="40">
        <v>342.13</v>
      </c>
      <c r="K179" s="41" t="s">
        <v>58</v>
      </c>
      <c r="L179" s="40">
        <v>39.03</v>
      </c>
    </row>
    <row r="180" spans="1:12" ht="25" x14ac:dyDescent="0.35">
      <c r="A180" s="23"/>
      <c r="B180" s="15"/>
      <c r="C180" s="11"/>
      <c r="D180" s="7" t="s">
        <v>28</v>
      </c>
      <c r="E180" s="42" t="s">
        <v>67</v>
      </c>
      <c r="F180" s="43">
        <v>200</v>
      </c>
      <c r="G180" s="43">
        <v>4.0999999999999996</v>
      </c>
      <c r="H180" s="43">
        <v>7.07</v>
      </c>
      <c r="I180" s="43">
        <v>26.43</v>
      </c>
      <c r="J180" s="43">
        <v>185.81</v>
      </c>
      <c r="K180" s="44" t="s">
        <v>71</v>
      </c>
      <c r="L180" s="43">
        <v>17.23</v>
      </c>
    </row>
    <row r="181" spans="1:12" ht="25" x14ac:dyDescent="0.35">
      <c r="A181" s="23"/>
      <c r="B181" s="15"/>
      <c r="C181" s="11"/>
      <c r="D181" s="7" t="s">
        <v>22</v>
      </c>
      <c r="E181" s="42" t="s">
        <v>91</v>
      </c>
      <c r="F181" s="43">
        <v>200</v>
      </c>
      <c r="G181" s="43">
        <v>3.48</v>
      </c>
      <c r="H181" s="43">
        <v>3.37</v>
      </c>
      <c r="I181" s="43">
        <v>22.28</v>
      </c>
      <c r="J181" s="43">
        <v>133.43</v>
      </c>
      <c r="K181" s="44" t="s">
        <v>92</v>
      </c>
      <c r="L181" s="43">
        <v>8.83</v>
      </c>
    </row>
    <row r="182" spans="1:12" ht="14.5" x14ac:dyDescent="0.35">
      <c r="A182" s="23"/>
      <c r="B182" s="15"/>
      <c r="C182" s="11"/>
      <c r="D182" s="7" t="s">
        <v>30</v>
      </c>
      <c r="E182" s="42" t="s">
        <v>44</v>
      </c>
      <c r="F182" s="43">
        <v>30</v>
      </c>
      <c r="G182" s="43">
        <v>2.14</v>
      </c>
      <c r="H182" s="43">
        <v>0.21</v>
      </c>
      <c r="I182" s="43">
        <v>13.43</v>
      </c>
      <c r="J182" s="43">
        <v>64.2</v>
      </c>
      <c r="K182" s="44" t="s">
        <v>52</v>
      </c>
      <c r="L182" s="43">
        <v>1.62</v>
      </c>
    </row>
    <row r="183" spans="1:12" ht="14.5" x14ac:dyDescent="0.35">
      <c r="A183" s="23"/>
      <c r="B183" s="15"/>
      <c r="C183" s="11"/>
      <c r="D183" s="7" t="s">
        <v>31</v>
      </c>
      <c r="E183" s="42" t="s">
        <v>45</v>
      </c>
      <c r="F183" s="43">
        <v>20</v>
      </c>
      <c r="G183" s="43">
        <v>1.24</v>
      </c>
      <c r="H183" s="43">
        <v>0.21</v>
      </c>
      <c r="I183" s="43">
        <v>6.08</v>
      </c>
      <c r="J183" s="43">
        <v>31.18</v>
      </c>
      <c r="K183" s="44" t="s">
        <v>52</v>
      </c>
      <c r="L183" s="43">
        <v>1.08</v>
      </c>
    </row>
    <row r="184" spans="1:12" ht="14.5" x14ac:dyDescent="0.3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4.5" x14ac:dyDescent="0.35">
      <c r="A185" s="23"/>
      <c r="B185" s="15"/>
      <c r="C185" s="11"/>
      <c r="D185" s="6"/>
      <c r="E185" s="42"/>
      <c r="F185" s="43"/>
      <c r="G185" s="43"/>
      <c r="H185" s="43"/>
      <c r="I185" s="43"/>
      <c r="J185" s="43"/>
      <c r="K185" s="44"/>
      <c r="L185" s="43"/>
    </row>
    <row r="186" spans="1:12" ht="15.75" customHeight="1" x14ac:dyDescent="0.35">
      <c r="A186" s="24"/>
      <c r="B186" s="17"/>
      <c r="C186" s="8"/>
      <c r="D186" s="18" t="s">
        <v>32</v>
      </c>
      <c r="E186" s="9"/>
      <c r="F186" s="19">
        <f>SUM(F179:F185)</f>
        <v>600</v>
      </c>
      <c r="G186" s="19">
        <f t="shared" ref="G186:J186" si="84">SUM(G179:G185)</f>
        <v>30.939999999999998</v>
      </c>
      <c r="H186" s="19">
        <f t="shared" si="84"/>
        <v>30.550000000000004</v>
      </c>
      <c r="I186" s="19">
        <f t="shared" si="84"/>
        <v>89.48</v>
      </c>
      <c r="J186" s="19">
        <f t="shared" si="84"/>
        <v>756.75000000000011</v>
      </c>
      <c r="K186" s="25"/>
      <c r="L186" s="19">
        <f t="shared" ref="L186" si="85">SUM(L179:L185)</f>
        <v>67.790000000000006</v>
      </c>
    </row>
    <row r="187" spans="1:12" ht="14.5" x14ac:dyDescent="0.35">
      <c r="A187" s="26">
        <f>A179</f>
        <v>2</v>
      </c>
      <c r="B187" s="13">
        <f>B179</f>
        <v>5</v>
      </c>
      <c r="C187" s="10" t="s">
        <v>24</v>
      </c>
      <c r="D187" s="7" t="s">
        <v>25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5" x14ac:dyDescent="0.35">
      <c r="A188" s="23"/>
      <c r="B188" s="15"/>
      <c r="C188" s="11"/>
      <c r="D188" s="7" t="s">
        <v>26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5" x14ac:dyDescent="0.35">
      <c r="A189" s="23"/>
      <c r="B189" s="15"/>
      <c r="C189" s="11"/>
      <c r="D189" s="7" t="s">
        <v>27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5" x14ac:dyDescent="0.35">
      <c r="A190" s="23"/>
      <c r="B190" s="15"/>
      <c r="C190" s="11"/>
      <c r="D190" s="7" t="s">
        <v>28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29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5" x14ac:dyDescent="0.35">
      <c r="A192" s="23"/>
      <c r="B192" s="15"/>
      <c r="C192" s="11"/>
      <c r="D192" s="7" t="s">
        <v>30</v>
      </c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7" t="s">
        <v>31</v>
      </c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3"/>
      <c r="B194" s="15"/>
      <c r="C194" s="11"/>
      <c r="D194" s="6"/>
      <c r="E194" s="42"/>
      <c r="F194" s="43"/>
      <c r="G194" s="43"/>
      <c r="H194" s="43"/>
      <c r="I194" s="43"/>
      <c r="J194" s="43"/>
      <c r="K194" s="44"/>
      <c r="L194" s="43"/>
    </row>
    <row r="195" spans="1:12" ht="14.5" x14ac:dyDescent="0.35">
      <c r="A195" s="23"/>
      <c r="B195" s="15"/>
      <c r="C195" s="11"/>
      <c r="D195" s="6"/>
      <c r="E195" s="42"/>
      <c r="F195" s="43"/>
      <c r="G195" s="43"/>
      <c r="H195" s="43"/>
      <c r="I195" s="43"/>
      <c r="J195" s="43"/>
      <c r="K195" s="44"/>
      <c r="L195" s="43"/>
    </row>
    <row r="196" spans="1:12" ht="14.5" x14ac:dyDescent="0.35">
      <c r="A196" s="24"/>
      <c r="B196" s="17"/>
      <c r="C196" s="8"/>
      <c r="D196" s="18" t="s">
        <v>32</v>
      </c>
      <c r="E196" s="9"/>
      <c r="F196" s="19">
        <f>SUM(F187:F195)</f>
        <v>0</v>
      </c>
      <c r="G196" s="19">
        <f t="shared" ref="G196:J196" si="86">SUM(G187:G195)</f>
        <v>0</v>
      </c>
      <c r="H196" s="19">
        <f t="shared" si="86"/>
        <v>0</v>
      </c>
      <c r="I196" s="19">
        <f t="shared" si="86"/>
        <v>0</v>
      </c>
      <c r="J196" s="19">
        <f t="shared" si="86"/>
        <v>0</v>
      </c>
      <c r="K196" s="25"/>
      <c r="L196" s="19">
        <f t="shared" ref="L196" si="87">SUM(L187:L195)</f>
        <v>0</v>
      </c>
    </row>
    <row r="197" spans="1:12" ht="14.5" x14ac:dyDescent="0.25">
      <c r="A197" s="29">
        <f>A179</f>
        <v>2</v>
      </c>
      <c r="B197" s="30">
        <f>B179</f>
        <v>5</v>
      </c>
      <c r="C197" s="52" t="s">
        <v>4</v>
      </c>
      <c r="D197" s="53"/>
      <c r="E197" s="31"/>
      <c r="F197" s="32">
        <f>F186+F196</f>
        <v>600</v>
      </c>
      <c r="G197" s="32">
        <f t="shared" ref="G197" si="88">G186+G196</f>
        <v>30.939999999999998</v>
      </c>
      <c r="H197" s="32">
        <f t="shared" ref="H197" si="89">H186+H196</f>
        <v>30.550000000000004</v>
      </c>
      <c r="I197" s="32">
        <f t="shared" ref="I197" si="90">I186+I196</f>
        <v>89.48</v>
      </c>
      <c r="J197" s="32">
        <f t="shared" ref="J197:L197" si="91">J186+J196</f>
        <v>756.75000000000011</v>
      </c>
      <c r="K197" s="32"/>
      <c r="L197" s="32">
        <f t="shared" si="91"/>
        <v>67.790000000000006</v>
      </c>
    </row>
    <row r="198" spans="1:12" ht="13" x14ac:dyDescent="0.25">
      <c r="A198" s="27"/>
      <c r="B198" s="28"/>
      <c r="C198" s="54" t="s">
        <v>5</v>
      </c>
      <c r="D198" s="54"/>
      <c r="E198" s="54"/>
      <c r="F198" s="34">
        <f>(F25+F44+F63+F82+F101+F121+F140+F159+F178+F197)/(IF(F25=0,0,1)+IF(F44=0,0,1)+IF(F63=0,0,1)+IF(F82=0,0,1)+IF(F101=0,0,1)+IF(F121=0,0,1)+IF(F140=0,0,1)+IF(F159=0,0,1)+IF(F178=0,0,1)+IF(F197=0,0,1))</f>
        <v>663</v>
      </c>
      <c r="G198" s="34">
        <f t="shared" ref="G198:J198" si="92">(G25+G44+G63+G82+G101+G121+G140+G159+G178+G197)/(IF(G25=0,0,1)+IF(G44=0,0,1)+IF(G63=0,0,1)+IF(G82=0,0,1)+IF(G101=0,0,1)+IF(G121=0,0,1)+IF(G140=0,0,1)+IF(G159=0,0,1)+IF(G178=0,0,1)+IF(G197=0,0,1))</f>
        <v>27.667000000000002</v>
      </c>
      <c r="H198" s="34">
        <f t="shared" si="92"/>
        <v>24.045999999999999</v>
      </c>
      <c r="I198" s="34">
        <f t="shared" si="92"/>
        <v>83.152000000000001</v>
      </c>
      <c r="J198" s="34">
        <f t="shared" si="92"/>
        <v>659.7349999999999</v>
      </c>
      <c r="K198" s="34"/>
      <c r="L198" s="34">
        <f t="shared" ref="L198" si="93">(L25+L44+L63+L82+L101+L121+L140+L159+L178+L197)/(IF(L25=0,0,1)+IF(L44=0,0,1)+IF(L63=0,0,1)+IF(L82=0,0,1)+IF(L101=0,0,1)+IF(L121=0,0,1)+IF(L140=0,0,1)+IF(L159=0,0,1)+IF(L178=0,0,1)+IF(L197=0,0,1))</f>
        <v>67.789999999999978</v>
      </c>
    </row>
  </sheetData>
  <mergeCells count="14">
    <mergeCell ref="C1:E1"/>
    <mergeCell ref="H1:K1"/>
    <mergeCell ref="H2:K2"/>
    <mergeCell ref="C44:D44"/>
    <mergeCell ref="C63:D63"/>
    <mergeCell ref="C82:D82"/>
    <mergeCell ref="C101:D101"/>
    <mergeCell ref="C25:D25"/>
    <mergeCell ref="C198:E198"/>
    <mergeCell ref="C197:D197"/>
    <mergeCell ref="C121:D121"/>
    <mergeCell ref="C140:D140"/>
    <mergeCell ref="C159:D159"/>
    <mergeCell ref="C178:D17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2023-10-19T04:42:27Z</dcterms:modified>
</cp:coreProperties>
</file>